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filterPrivacy="1" defaultThemeVersion="124226"/>
  <xr:revisionPtr revIDLastSave="0" documentId="8_{6AD37EA7-ADCA-4F52-8721-18FD05A99293}" xr6:coauthVersionLast="45" xr6:coauthVersionMax="45" xr10:uidLastSave="{00000000-0000-0000-0000-000000000000}"/>
  <bookViews>
    <workbookView xWindow="-120" yWindow="-120" windowWidth="23130" windowHeight="13740" tabRatio="838" xr2:uid="{00000000-000D-0000-FFFF-FFFF00000000}"/>
  </bookViews>
  <sheets>
    <sheet name="Zamówienia przetargowe" sheetId="8" r:id="rId1"/>
    <sheet name="Całość zamówień do 30 000" sheetId="4" r:id="rId2"/>
    <sheet name="Rejestr Zarządzeń 2019" sheetId="5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4" i="8" l="1"/>
  <c r="N24" i="8" l="1"/>
  <c r="N36" i="8" l="1"/>
  <c r="M33" i="8"/>
  <c r="L24" i="8"/>
  <c r="M36" i="8" l="1"/>
  <c r="M39" i="8" s="1"/>
  <c r="N39" i="8"/>
</calcChain>
</file>

<file path=xl/sharedStrings.xml><?xml version="1.0" encoding="utf-8"?>
<sst xmlns="http://schemas.openxmlformats.org/spreadsheetml/2006/main" count="356" uniqueCount="242">
  <si>
    <t>Rodzaj postępowania</t>
  </si>
  <si>
    <t>Nr postępowania</t>
  </si>
  <si>
    <t>Dostawa</t>
  </si>
  <si>
    <t>Dostawa kostki brukowej, krawężników ulicznych, obrzeży chodnikowych oraz ścieków przykrawężnikowych</t>
  </si>
  <si>
    <t>Dostawa betonów i wyrobów betonowych</t>
  </si>
  <si>
    <t>Dostawa materiałów odwodnieniowych</t>
  </si>
  <si>
    <t>Usługa</t>
  </si>
  <si>
    <t>Roboty budowlane</t>
  </si>
  <si>
    <t>Lp.</t>
  </si>
  <si>
    <t>Nazwa Zarządzenia</t>
  </si>
  <si>
    <t>Zarządzenie nr 16/2018 w sprawie zmiany w zakładowym planie kont</t>
  </si>
  <si>
    <t>ZAMÓWIENIA PUBLICZNE POWYŻEJ 30 000 EURO</t>
  </si>
  <si>
    <t>L.P.</t>
  </si>
  <si>
    <t>Tryb postępowania</t>
  </si>
  <si>
    <t>Nr postepowania</t>
  </si>
  <si>
    <t>Nazwa postępowania</t>
  </si>
  <si>
    <t>Zakres zamówienia</t>
  </si>
  <si>
    <t>Ogłoszenie</t>
  </si>
  <si>
    <t>Wykonawcy</t>
  </si>
  <si>
    <t>Wybrany Wykonawca</t>
  </si>
  <si>
    <t>Wartość środków przeznaczonych na zadanie</t>
  </si>
  <si>
    <t>Umowa / data</t>
  </si>
  <si>
    <t>Liczba postępowań zakończonych udzieleniem zamówienia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</si>
  <si>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</si>
  <si>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</si>
  <si>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</si>
  <si>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</si>
  <si>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</si>
  <si>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</si>
  <si>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</si>
  <si>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</si>
  <si>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</si>
  <si>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</si>
  <si>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</si>
  <si>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</si>
  <si>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</si>
  <si>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Przetarg nieograniczony</t>
  </si>
  <si>
    <t>2. BIP</t>
  </si>
  <si>
    <t>3. Tablica Zamawiającego</t>
  </si>
  <si>
    <t>Dostawa paliwa</t>
  </si>
  <si>
    <t xml:space="preserve">OFERTA NR 1  –   Przedsiębiorstwo Komunikacji Samochodowej w Łukowie Spółka Akcyjna
  21-400 Łuków, ul. Piłsudskiego 29
</t>
  </si>
  <si>
    <t>Przedsiębiorstwo Komunikacji Samochodowej w Łukowie Spółka Akcyjna
  21-400 Łuków, ul. Piłsudskiego 29</t>
  </si>
  <si>
    <t>-----</t>
  </si>
  <si>
    <t>------</t>
  </si>
  <si>
    <t>-------------</t>
  </si>
  <si>
    <t>Ogółem</t>
  </si>
  <si>
    <t>MUD.371.1.2019</t>
  </si>
  <si>
    <t xml:space="preserve">1. Przedmiotem zamówienia jest jednorazowy zakup benzyny 95 w ilości 8 300 litrów oraz oleju napędowego w ilości 54 250 litrów dla potrzeb  Zarządu Dróg Miejskich w Łukowie wraz z przechowaniem zakupionego paliwa w zbiornikach stacji paliw do 31.12.2019 r. 
2. Zamawiający wymaga, by stacja paliw znajdowała się w granicach administracyjnych miasta Łuków. Pobór paliwa ma być możliwy całodobowo, 7 dni w tygodniu.
3. Dostarczone paliwo ma spełniać wymagania określone w Rozporządzeniu Ministra Gospodarki z dn. 09.10.2015 r.  w  sprawie wymagań jakościowych dla paliw ciekłych 
(tj. Dz.U. z 2015 r., poz.1680). 
4. Zamawiający przedłoży Wykonawcy comiesięczny wykaz pojazdów wraz z numerami rejestracyjnymi do których będzie tankowane paliwo.
5. Wykonawca ponosi pełną odpowiedzialność za jakość sprzedanego paliwa, pod restrykcją nałożenia kar umownych oraz kosztów naprawy uszkodzeń sprzętu i pojazdów będących następstwem stosowania przez Wykonawcę niewłaściwego paliwa, niezgodnego z wymaganiami.
6. Wykonawca będzie prowadził ewidencję zakupionego i wydanego paliwa dla każdego z pojazdów i wskazanych sprzętów Zamawiającego.
7. Wykonawca zobowiązany jest udostępnić do wglądu na żądanie Zamawiającego świadectwo jakości paliwa.
8. Wykonawca zobowiązany jest zrealizować zamówienie na zasadach i warunkach opisanych we wzorach umów stanowiącymi Załącznik nr 7 do SIWZ oraz Załącznik nr 8 do SIWZ .
</t>
  </si>
  <si>
    <t>1. Ogłoszenie nr 502180-N-2019 z dnia 2019-01-10 r.</t>
  </si>
  <si>
    <t>Umowa nr 1/2019 z dnia 05 lutego 2019r.</t>
  </si>
  <si>
    <t>MUD.370.1.2019</t>
  </si>
  <si>
    <t xml:space="preserve">1. Przedmiotem zamówienia jest wykonanie robót budowlanych w ramach projektu Rewitalizacja zalewu Zimna Woda” dotyczących budowy dwóch budynków (toalety publiczne) na terenie form ochrony przyrody w południowo – wschodniej części Łukowskiego Obszaru Chronionego Krajobrazu oraz na terenie Obszaru Specjalnej Ochrony Ptaków Natura 2000 "Lasy Łukowskie" w ramach zadania inwestycyjnego pn.: „Rewitalizacja zdegradowanego obszaru miasta Łuków – Zalew Zimna Woda 
oraz budowa infrastruktury na cele społeczne”. Przy wypełnianiu oferty należy uwzględnić (odliczyć) wartość materiałów powierzonych oraz wartość wykonanych już prac budowlanych dotyczących przedmiotowego zadania.
2. W zakres zadania wchodzi wykonanie dwóch budynków parterowych wolnostojących wykończonych z wyposażeniem stanowiących toalety publiczne o pow. zabudowy 119,5 m2 każdy, zgodnie z pozwoleniem na budowę (decyzja Starosty Łukowskiego 
nr 24/2018 z dn. 15 stycznia 2018) częściowo z materiałów powierzonych – 
Załącznik Nr 10 do SIWZ zgodnie z załączonym Projektem budowlanym.
    Zamawiający zaleca wizję lokalną, gdyż w trakcie są już prace ziemne oraz fundamentowe.
</t>
  </si>
  <si>
    <t>Wykonanie robót budowlanych w ramach projektu rewitalizacja Zimna Woda</t>
  </si>
  <si>
    <t>1. Ogłoszenie nr 524104-N-2019 z dnia 2019-03-12 r.</t>
  </si>
  <si>
    <t>OFERTA NR 1  –   DOKEN SYSTEM Sp. z o.o. 03-924 Warszawa, ul. Niekłańska 35/1</t>
  </si>
  <si>
    <t>OFERTA NR 2  –   F.P.H. RAMAR Gajowy Rafał , 21-400 Łuków, ul. Łapiguz 100d</t>
  </si>
  <si>
    <t xml:space="preserve">Na podstawie art. 93 ust.1 pkt. 4 ustawy z dnia 29 stycznia 2004 roku - Prawo zamówień publicznych (tj. Dz. U. z 2018 r. poz. 1986 ze zm.) Zamawiający unieważnił postępowanie o udzielenie zamówienia publicznego pn. „Wykonanie robót budowlanych w ramach projektu rewitalizacja Zimna Woda”  prowadzonego w trybie przetargu nieograniczonego o wartości poniżej kwoty określonej 
w przepisach wydanych na podstawie art.11 ust. 8. 
Zarząd Dróg Miejskich jako jednostka budżetowa Miasta Łuków w planie rzeczowo-budżetowym na rok 2019 ma uwzględnione zadanie pn. „Rewitalizacja zdegradowanego obszaru miasta Łuków – Zalew Zimna Woda oraz budowa infrastruktury na cele społeczne”
 a środki przeznaczone na oferowane zadanie są mniejsze niż zaoferował Wykonawca.
</t>
  </si>
  <si>
    <t>MUD.370.2.2019</t>
  </si>
  <si>
    <t>1. Ogłoszenie nr 536959-N-2019 z dnia 2019-04-12 r.</t>
  </si>
  <si>
    <t xml:space="preserve">OFERTA NR 2  –   DOKEN System Sp. zo.o. , 03-924 Warszawa, ul. Niekłańska 35/1
</t>
  </si>
  <si>
    <t xml:space="preserve">OFERTA NR 3  –   INVEST Ciołek Jarosław, 21-421 Tuchowicz, Stara Wróblina 18
</t>
  </si>
  <si>
    <t xml:space="preserve"> Firma Handlowo-Usługowa "TAMEX"
Jakub Kożuchowski Szczygły Górne 6 21-400 Łuków</t>
  </si>
  <si>
    <t xml:space="preserve">OFERTA NR 1  –   Firma Handlowo-Usługowa "TAMEX"
Jakub Kożuchowski Szczygły Górne 6 21-400 Łuków </t>
  </si>
  <si>
    <t>MUD.370.3.2019</t>
  </si>
  <si>
    <t>Przebudowa ul. Kilińskiego w m. Łuków (II i III etap)”</t>
  </si>
  <si>
    <t xml:space="preserve">
          ul. Kilińskiego etap II – konstrukcja jezdni dla kategorii ruchu KR2
1/ frezowanie nawierzchni bitumicznej o gr. do 4 cm na powierzchni 917,87m2
2/ nawierzchnie z betonu asfaltowego po wykonaniu uzupełnień kanalizacji deszczowej na powierzchni 11,00 m2
3/ nawierzchnia z betonu asfaltowego AC11S o grubości 5cm +wyrównanie istniejącej jezdni (średnia grubość 1,6cm wg tabeli wyrównania), wykonywane łącznie z warstwą ścieralną na powierzchni 1674,75m2,
4/ regulacja pionowej studzienek dla włazów kanałowych (kanalizacja sanitarna i deszczowa oraz wpusty uliczne) -20,00 szt.
          ul. Kilińskiego etap III – konstrukcja jezdni dla kategorii ruchu KR2
1/ frezowanie nawierzchni bitumicznej o gr. do 4 cm na powierzchni 1353,98m2
2/ nawierzchnie z betonu asfaltowego po wykonaniu uzupełnień kanalizacji deszczowej na powierzchni 2,00 m2
3/ nawierzchnia z betonu asfaltowego AC11S o grubości 5cm +wyrównanie istniejącej jezdni (średnia grubość 0,7cm wg tabeli wyrównania), wykonywane łącznie z warstwą ścieralną na powierzchni 1484,98m2,
4/ regulacja pionowej studzienek dla włazów kanałowych (kanalizacja sanitarna i deszczowa oraz wpusty uliczne) -27,00 szt.
</t>
  </si>
  <si>
    <t>1. Ogłoszenie nr 552493-N-2019 z dnia 2019-05-27 r.</t>
  </si>
  <si>
    <t xml:space="preserve">OFERTA NR 1  –  F.H.U.”BRUK –BUD” Piotr Skoczek
Pogorzei ul. Świerkowa 31
05-430 Celestynów
Przedsiębiorstwo Robót Drogowych w Otwocku Sp. z o.o. Pogorzei ul. Świerkowa 31
05-430 Celestynów
</t>
  </si>
  <si>
    <t xml:space="preserve">OFERTA NR 2  –  Przedsiębiorstwo Robót Inżynieryjno – Drogowych Spółka Akcyjna
  21-400 Łuków, al. Wojska Polskiego 61
</t>
  </si>
  <si>
    <t xml:space="preserve">Na podstawie art. 93 ust.1 pkt. 4 ustawy z dnia 29 stycznia 2004 roku - Prawo zamówień publicznych (tj. Dz. U. z 2018 r. poz. 1986 ze zm.) Zamawiający unieważnia postępowanie o udzielenie zamówienia publicznego 
pn. „Przebudowa ul. Kilińskiego w m. Łuków (II i III etap)” prowadzonego w trybie przetargu nieograniczonego o wartości poniżej kwoty określonej w przepisach wydanych na podstawie art.11 ust. 8. 
Zarząd Dróg Miejskich jako jednostka budżetowa Miasta Łuków w planie rzeczowo-budżetowym na rok 2019 ma uwzględnione przedmiotowe zadanie, a środki przeznaczone na oferowane zadanie są mniejsze niż zaoferowali Wykonawcy. Jako jednostka budżetowa Miasta Łuków Zamawiający nie ma możliwości zwiększenia kwoty do ceny najniższej złożonej oferty.
</t>
  </si>
  <si>
    <t>MUD.370.4.2019</t>
  </si>
  <si>
    <t>1. Ogłoszenie nr 564571-N-2019 z dnia 2019-06-25 r.</t>
  </si>
  <si>
    <t xml:space="preserve">U m o w a      Nr  25 / 2019  z dnia 30 lipca 2019 r.  </t>
  </si>
  <si>
    <t>USŁUGI - 2019 ROK</t>
  </si>
  <si>
    <t>DOSTAWY - 2019 ROK</t>
  </si>
  <si>
    <t>ROBOTY BUDOWLANE  - 2019 rok</t>
  </si>
  <si>
    <t>MUD.371.2.2019</t>
  </si>
  <si>
    <t>Zakup oraz zainstalowanie nowych parkomatów z oprogramowaniem wraz z urządzeniami do prowadzenia czynności techniczno –  organizacyjnych dla Strefy Płatnego Parkowania (SPP) w Łukowie.</t>
  </si>
  <si>
    <t>1.Ogłoszenie nr 567394-N-2019 z dnia 2019-07-01 r.</t>
  </si>
  <si>
    <t xml:space="preserve">
OFERTA NR 1  –   MBS Computergraphik Sp. z o.o. ul. Grodziska 15
05-870 Błonie
</t>
  </si>
  <si>
    <t xml:space="preserve">
–   MBS Computergraphik Sp. z o.o. ul. Grodziska 15
05-870 Błonie
</t>
  </si>
  <si>
    <t xml:space="preserve">Umowa nr 24/2019 z dnia 15 lipca 2019roku </t>
  </si>
  <si>
    <t>MUD.3732.2.2019</t>
  </si>
  <si>
    <t>MUD.3732.3.2019</t>
  </si>
  <si>
    <t>MUD.3732.4.2019</t>
  </si>
  <si>
    <t>MUD.3732.5.2019</t>
  </si>
  <si>
    <t>MUD.3732.6.2019</t>
  </si>
  <si>
    <t>MUD.3732.7.2019</t>
  </si>
  <si>
    <t>MUD.3732.8.2019</t>
  </si>
  <si>
    <t>MUD.3732.9.2019</t>
  </si>
  <si>
    <t>MUD.3732.10.2019</t>
  </si>
  <si>
    <t>MUD.3732.11.2019</t>
  </si>
  <si>
    <t>MUD.3732.12.2019</t>
  </si>
  <si>
    <t>MUD.3732.13.2019</t>
  </si>
  <si>
    <t>MUD.3732.14.2019</t>
  </si>
  <si>
    <t>MUD.3732.15.2019</t>
  </si>
  <si>
    <t>MUD.3733.1.2019</t>
  </si>
  <si>
    <t>MUD.3733.2.2019</t>
  </si>
  <si>
    <t>MUD.3733.3.2019</t>
  </si>
  <si>
    <t>MUD.3733.4.2019</t>
  </si>
  <si>
    <t>MUD.3731.1.2019</t>
  </si>
  <si>
    <t>MUD.3731.2.2019</t>
  </si>
  <si>
    <t>MUD.3731.3.2019</t>
  </si>
  <si>
    <t>MUD.3732.1.2019</t>
  </si>
  <si>
    <t>Wartość brutto [zł]</t>
  </si>
  <si>
    <t>Dostawa soli drogowej na wykonanie mieszanki piaskowo- solnej - 100 ton</t>
  </si>
  <si>
    <t>Dostawa soli drogowej na wykonanie mieszanki piaskowo- solnej - 30 ton</t>
  </si>
  <si>
    <t>Dostawa obuwia</t>
  </si>
  <si>
    <t>Dostawa odzieży roboczej oraz obuwia roboczego</t>
  </si>
  <si>
    <t>Dostawa cementu</t>
  </si>
  <si>
    <t>Dostawa kruszywa dolomitowego - 400 ton</t>
  </si>
  <si>
    <t>Dostawa żwiru 3130 ton</t>
  </si>
  <si>
    <t>Dostawa cementu 2 - ul. Kilińskiego</t>
  </si>
  <si>
    <t>Dostawa żwiru o frakcji 0-5 mm z przeznaczeniem na wykonanie mieszanki piaskowo- solnej</t>
  </si>
  <si>
    <t>--------</t>
  </si>
  <si>
    <t>Dostawa rusztu żeliwnego</t>
  </si>
  <si>
    <t>Opracowanie dokumentacji projektowej - ul. Parkowa +ul. Poważe+ teren zamknięty PKP</t>
  </si>
  <si>
    <t>Usługa  płatności bezgotówkowej na terminalach bezgotówkowych w parkometrach</t>
  </si>
  <si>
    <t>Obsługa geodezyjna - inwentaryzacja zbiornika przeciwpożarowego</t>
  </si>
  <si>
    <t>Ubezpieczenie leasingowanej koparko-ładowarki</t>
  </si>
  <si>
    <t>Remont pasa postojowego w alejach T. Kościuszki  - ułożenie warstwy ścieralnej z mieszanek mineralno-bitumicznej</t>
  </si>
  <si>
    <t>Remont ul.Patoki - ułożenie warstwy ścieralnej z mieszanek mineralno-bitumicznej oraz regulacja pionowa włazów</t>
  </si>
  <si>
    <t>Remont ul. Ogrodniczej - ułożenie warstwy ścieralnej z mieszanek mineralno-bitumicznej  oraz regulacja pionowa włazów</t>
  </si>
  <si>
    <t>wartość zależna od obrotu bezgotówkowego</t>
  </si>
  <si>
    <t>SM.3731.1.2019</t>
  </si>
  <si>
    <t>Dostawa produktów żywnościowych</t>
  </si>
  <si>
    <t>SM.3731.2.2019</t>
  </si>
  <si>
    <t>SM.3731.3.2019</t>
  </si>
  <si>
    <t>SM.3731.4.2019</t>
  </si>
  <si>
    <t>SM.3731.6.2019</t>
  </si>
  <si>
    <t>SM.3731.7.2019</t>
  </si>
  <si>
    <t>SM.3731.8.2019</t>
  </si>
  <si>
    <t>SM.3731.9.2019</t>
  </si>
  <si>
    <t>Zakup farby drogowej</t>
  </si>
  <si>
    <t>Zakup kosiarki zdalnie strowanej do skarp</t>
  </si>
  <si>
    <t>Zakup znaków (1 tura)</t>
  </si>
  <si>
    <t>Zakup znaków (2 tura)</t>
  </si>
  <si>
    <t>Zakup rur do znaków</t>
  </si>
  <si>
    <t>SM.3731.5.2019</t>
  </si>
  <si>
    <t>SM.3732.1.2019</t>
  </si>
  <si>
    <t>SM.3732.2.2020</t>
  </si>
  <si>
    <t>SM.3732.3.2021</t>
  </si>
  <si>
    <t>SM.3732.4.2022</t>
  </si>
  <si>
    <t xml:space="preserve">Odnowienie subsskrypcji oraz roczny serwis dla FortiGate 30D </t>
  </si>
  <si>
    <t xml:space="preserve">Regeneracja siłowników hydraulicznych do przyczepy D-55 oraz zamiatarki </t>
  </si>
  <si>
    <r>
      <t xml:space="preserve">Wartość umów bez podatku od towarów i usług (w PLN) </t>
    </r>
    <r>
      <rPr>
        <b/>
        <sz val="11"/>
        <rFont val="Tahoma"/>
        <family val="2"/>
        <charset val="238"/>
      </rPr>
      <t>t.j. CENA NETT0</t>
    </r>
  </si>
  <si>
    <r>
      <t xml:space="preserve">Wartość umów z podatkiem od towarów i usług (w PLN) </t>
    </r>
    <r>
      <rPr>
        <b/>
        <sz val="11"/>
        <rFont val="Tahoma"/>
        <family val="2"/>
        <charset val="238"/>
      </rPr>
      <t>t.j. CENA BRUTTO</t>
    </r>
  </si>
  <si>
    <t>Zakup GPS-ów z oprogramowaniem do pojazdów -12szt.</t>
  </si>
  <si>
    <t>Testowe uruchomienie systemu GPS do pojazdów przed zakupem</t>
  </si>
  <si>
    <t>Dostawa materiałów brukarskich</t>
  </si>
  <si>
    <t>Cena brutto:                   554 000,00 zł</t>
  </si>
  <si>
    <t>Cena brutto:                   782 280,00 zł</t>
  </si>
  <si>
    <t>Cena brutto:                  933 900,00 zł</t>
  </si>
  <si>
    <t xml:space="preserve"> Roboty budowlane 'RAZEM (poz.1-4)</t>
  </si>
  <si>
    <t>Dostawy RAZEM (poz. 1-2)</t>
  </si>
  <si>
    <t>Zapłacono na podstawie protokołów odbioru:</t>
  </si>
  <si>
    <t>Pomiar czynników szkodliwych</t>
  </si>
  <si>
    <t>Zakup koła zamachowego+ stator do frezarki karp</t>
  </si>
  <si>
    <t>Zakup LED tube - wymiana oświetlenia na energooszczędne</t>
  </si>
  <si>
    <t xml:space="preserve">U m o w a      Nr  20 / 2019 z  dnia  22 maja 2019r.  oraz Aneks Nr 1
do umowy Nr 20/2019
spisany dnia 30 lipca 2019r.
    </t>
  </si>
  <si>
    <t xml:space="preserve">1. Przedmiotem zamówienia jest zakup, zainstalowanie i uruchomienie nowych 7 szt. parkomatów 
z oprogramowaniem dla Strefy Płatnego Parkowania  (SPP) w Łukowie wraz z prowadzeniem czynności techniczno – organizacyjnych związanych z ich serwisowaniem, obsługą i kompleksowym utrzymaniem.
W zakres zamówienia wchodzi:
1) dostawa 7 sztuk nowych stelaży/ modułów fundamentowych do zabetonowania podstawy parkomatu;
2)  dostawa 7 sztuk nowych parkomatów wraz z montażem i uruchomieniem w miejscu przygotowanym przez Zamawiającego,
3) parkomaty muszą być wyposażone w czytniki do płatności kartą bankomatową, w tym zbliżeniowo- koszt utrzymania  ponosi Wykonawca – (środki z tych płatności przelewane będą na konto Zamawiającego codziennie, rozliczenie oraz fakturowanie miesięczne na podstawie zestawienia / protokołu);
4) dostawa oprogramowania do zarządzania strefą płatnego parkowania - bezpłatny dostęp do internetowego systemu nadzorowania oraz dostęp do Centralnej Bazy Danych systemu nadzorowania w okresie 36 miesięcy gwarancji; 
5)dostarczenie, zainstalowanie i uruchomienie na komputerze zamawiającego specjalistycznego oprogramowania do prowadzenie postepowania w trybie administracyjnym w zakresie windykacji należności z tytułu niezapłaconych wezwań do uiszczenia opłaty parkingowej, kompatybilnego z formatem danych oferowanego przez elektroniczny system CEPiK; 
6) dostawa do siedziby Zamawiającego 2 sztuk urządzeń rejestrująco – fotografujących wraz z dwoma drukarkami i uruchomieniem;
</t>
  </si>
  <si>
    <t>Wartość całości zamówienia wg umowy:</t>
  </si>
  <si>
    <t>Rejestr Zarządzeń Dyrektora Zarządu Dróg Miejskich w Łukowie w 2019 roku</t>
  </si>
  <si>
    <t>Zarządzenie nr 1/2019 w sprawie aktualizacji programu komputerowego "Kadry i płace"</t>
  </si>
  <si>
    <t>Zarządzenie nr 2/2019 - w sprawie aktualizacji "Płatnika"</t>
  </si>
  <si>
    <t>Zarządzenie nr 3/2019 w sprawie ktualizacji "Rejestr VAT"</t>
  </si>
  <si>
    <t xml:space="preserve">Zarządzenie nr 4/2019 w sprawie zmian w planie finansowym jednostki </t>
  </si>
  <si>
    <t>Zarządzenie nr 5/2019 w sprawie utworzenia  Strefy Ochrony Danychw celu zapewnienia bezpieczeństwa -CEPIK</t>
  </si>
  <si>
    <t>Zarządzenie nr 6/2019 w sprawie zmian w planie finansowym</t>
  </si>
  <si>
    <t>Zarządzenie nr 7/2019 w sprawie zmian w ZFŚS</t>
  </si>
  <si>
    <t>Zarządzenie nr 8/2019 w sprawie powołania członków komisji przetargowej i przyjęcia regulaminu pracy</t>
  </si>
  <si>
    <t>Zarządzenie nr 9/2019 w sprawie zmian w planie kont</t>
  </si>
  <si>
    <t>Zarządzenie nr 10/2019 w sprawie zmian w ramach paragrafu planu</t>
  </si>
  <si>
    <t>Zarządzenie nr 11/2019 w sprawie zmiany rozkładu czasu pracy</t>
  </si>
  <si>
    <t>Zarządzenie nr 12/2019 w sprawie przedłużenia okresu trwania skróconego rozkładu czasu pracy</t>
  </si>
  <si>
    <t>Zarządzenie nr 13/2019 w sprawie zmian w planie kont</t>
  </si>
  <si>
    <t xml:space="preserve">Zarządzenie nr 14/2019 w sprawie wprowadzenia zmian do Regulaminu zakładowego monitoringu wizyjnego </t>
  </si>
  <si>
    <t>Zarządzenie nr 15/2019 w sprawie zmian w ramach paragrafu planu</t>
  </si>
  <si>
    <t>Zarządzenie nr 17/2019 w sprawie wprowadzenia systemu zabezpieczeń  na sprzętach w pojazdach</t>
  </si>
  <si>
    <t>Zarządzenie nr 18/2019 w sprawie wprowadzenia  Regulaminu postępowania z wpłatami za parkowanie</t>
  </si>
  <si>
    <t>Zarządzenie nr 19/2019 w sprawie zmian w ramach paragrafu planu</t>
  </si>
  <si>
    <t>Zarządzenie nr 20/2019 w sprawie zmian  w ramach paragrafu planu</t>
  </si>
  <si>
    <t>Zarządzenie nr 21/2019 w sprawie zmian w planie</t>
  </si>
  <si>
    <t>Zarządzenie nr 22/2019 w sprawie wprowadzenia zmian w tabeli norm przydziału środków higieny osobistej</t>
  </si>
  <si>
    <t>Zarządzenie nr 23/2019 w sprawie windykacji opłaty dodatkowej</t>
  </si>
  <si>
    <t>Zarządzenie nr 24/2019 w sprawie dochodu naliczanego z tytułu opłat</t>
  </si>
  <si>
    <t>Zarządzenie nr 25/2019 w sprawie  aktualizacji "Kadry i Płace"</t>
  </si>
  <si>
    <t>Zarządzenie nr 26/2019 w sprawie aktualizacji "Rejestr VAT"</t>
  </si>
  <si>
    <t>Zarządzenie nr 27/2019 w sprawie wprowadzenia "Procedury dokonywania płatności za pomocą MPP"</t>
  </si>
  <si>
    <t>Zarządzenie nr 28/2019 w sprawie aktualizacji programu komputerowego "RoadMan"</t>
  </si>
  <si>
    <t>Zarządzenie nr 29/2019 w sprawie zmian w planie finansowym jednostki</t>
  </si>
  <si>
    <t>Zarządzenie nr 30/2019 w sprawie przeprowadzenia inwentaryzacji</t>
  </si>
  <si>
    <t>Zarządzenie nr 31/2018 w sprawie aktualizacji "Kadry i Płace"</t>
  </si>
  <si>
    <t>Zarządzenie nr 32/2018 w sprawie aktualizacji "Rejestr VAT"</t>
  </si>
  <si>
    <t>Zarządzenie nr 33/2018 w sprawie wprowadzenia programu  "Księgowość zobowiązania"</t>
  </si>
  <si>
    <t>Zarządzenie nr 34/2019 w sprawie zmiany w ramach paragrafu planu finansowego</t>
  </si>
  <si>
    <t>Zarządzenie nr 35/2019 w sprawie zmiany planu finansowego</t>
  </si>
  <si>
    <t xml:space="preserve">Zarządzenie nr 36/2019 w sprawie zmian w planie finansowym </t>
  </si>
  <si>
    <t xml:space="preserve">Zarządzenie nr 37/2019 w sprawie zmian w planie finansowym </t>
  </si>
  <si>
    <t>Zarządzenie nr 38/2019 w sprawie zmian w planie kont</t>
  </si>
  <si>
    <t>Zarządzenie nr 39/2019 w sprawie zmian w planie kont</t>
  </si>
  <si>
    <t>Rejestr zamówienia do 30 000 euro</t>
  </si>
  <si>
    <t>MUD.3732.16.2019</t>
  </si>
  <si>
    <t>MUD.3732.17.2019</t>
  </si>
  <si>
    <t>MUD.3732.18.2019</t>
  </si>
  <si>
    <t>MUD.3732.19.2019</t>
  </si>
  <si>
    <t>MUD.3732.20.2019</t>
  </si>
  <si>
    <t>MUD.3732.21.2019</t>
  </si>
  <si>
    <t>Dostawa odziezy roboczej, obuwia roboczego oraz środkow ochrony indywidualnej</t>
  </si>
  <si>
    <t>Dostawa wody butelkowanej</t>
  </si>
  <si>
    <t>W zależnosci od zamówienia, wartość nie większa niż 600,00zł</t>
  </si>
  <si>
    <t>Dostawa soli drogowej z przeznaczeniem na wykonanie mieszanki piaskowo-solnej</t>
  </si>
  <si>
    <t>Dostawa betonu</t>
  </si>
  <si>
    <t>Dostawa transportem Wykonawcy kostki brukowej, krawężników oraz obrzeży chodnikowych</t>
  </si>
  <si>
    <t>MUD.3733.5.2019</t>
  </si>
  <si>
    <t>MUD.3733.6.2019</t>
  </si>
  <si>
    <t>MUD.3733.7.2019</t>
  </si>
  <si>
    <t>Wynajem ładowarki</t>
  </si>
  <si>
    <t>Kruszenie gruzu</t>
  </si>
  <si>
    <t>Odbiór odpadów - czyszczenie separatorów</t>
  </si>
  <si>
    <t>SM.3731.11.2019</t>
  </si>
  <si>
    <t>SM.3731.12.2019</t>
  </si>
  <si>
    <t>SM.3731.13.2019</t>
  </si>
  <si>
    <t>SM.3731.14.2019</t>
  </si>
  <si>
    <t>SM.3731.15.2019</t>
  </si>
  <si>
    <t>SM.3731.16.2019</t>
  </si>
  <si>
    <t>SM.3731.17.2019</t>
  </si>
  <si>
    <t>SM.3731.18.2019</t>
  </si>
  <si>
    <t xml:space="preserve">Zakup znaków drogowych </t>
  </si>
  <si>
    <t>Zakup zestawów komputerowych z oprogramowaniem</t>
  </si>
  <si>
    <t>Dostawa paczek rzeczowych dla dzieci</t>
  </si>
  <si>
    <t>Dostawa kserokopiarki</t>
  </si>
  <si>
    <t>Dostawa samojezdnej kosiarki do trawy</t>
  </si>
  <si>
    <t>SM.3731.19.2019</t>
  </si>
  <si>
    <t xml:space="preserve">ROK 2019 </t>
  </si>
  <si>
    <t>Rok 2019</t>
  </si>
  <si>
    <t xml:space="preserve">                                                                                                                                             Załącznik Nr 6 do Raportu</t>
  </si>
  <si>
    <t xml:space="preserve">                                                                                                                                       Informacji o działalności ZDM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</si>
  <si>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Informacji o działalności ZDM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</si>
  <si>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Załącznik nr 2 do Raportu</t>
  </si>
  <si>
    <t xml:space="preserve">                                                                                                                           Załącznik nr 3 do Raportu</t>
  </si>
  <si>
    <t xml:space="preserve">                                                                                                                           Informacji o działalności ZDM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</si>
</sst>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zł&quot;;[Red]\-#,##0.00\ &quot;zł&quot;"/>
  </numFmts>
  <fonts count="3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20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name val="Arial"/>
      <family val="2"/>
      <charset val="238"/>
    </font>
    <font>
      <sz val="11"/>
      <name val="Tahoma"/>
      <family val="2"/>
      <charset val="238"/>
    </font>
    <font>
      <b/>
      <sz val="11"/>
      <name val="Tahoma"/>
      <family val="2"/>
      <charset val="238"/>
    </font>
    <font>
      <b/>
      <sz val="12"/>
      <name val="Tahoma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sz val="14"/>
      <name val="Calibri"/>
      <family val="2"/>
      <scheme val="minor"/>
    </font>
    <font>
      <b/>
      <sz val="14"/>
      <name val="Arial"/>
      <family val="2"/>
      <charset val="238"/>
    </font>
    <font>
      <sz val="12"/>
      <name val="Calibri"/>
      <family val="2"/>
      <scheme val="minor"/>
    </font>
    <font>
      <b/>
      <sz val="12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 Narrow"/>
      <family val="2"/>
      <charset val="238"/>
    </font>
    <font>
      <b/>
      <sz val="14"/>
      <name val="Tahoma"/>
      <family val="2"/>
      <charset val="238"/>
    </font>
    <font>
      <b/>
      <sz val="16"/>
      <name val="Arial"/>
      <family val="2"/>
      <charset val="238"/>
    </font>
    <font>
      <b/>
      <sz val="15"/>
      <name val="Arial"/>
      <family val="2"/>
      <charset val="238"/>
    </font>
    <font>
      <sz val="14"/>
      <color theme="1"/>
      <name val="Arial"/>
      <family val="2"/>
      <charset val="238"/>
    </font>
    <font>
      <b/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sz val="12"/>
      <name val="Arial Narrow"/>
      <family val="2"/>
      <charset val="238"/>
    </font>
    <font>
      <sz val="12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0" fillId="0" borderId="0" xfId="0" applyBorder="1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0" fillId="0" borderId="0" xfId="0" applyFill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quotePrefix="1" applyFont="1" applyBorder="1" applyAlignment="1">
      <alignment horizontal="center" wrapText="1"/>
    </xf>
    <xf numFmtId="0" fontId="6" fillId="0" borderId="0" xfId="0" applyFont="1"/>
    <xf numFmtId="0" fontId="7" fillId="0" borderId="0" xfId="0" applyFont="1"/>
    <xf numFmtId="0" fontId="0" fillId="0" borderId="0" xfId="0" applyAlignment="1">
      <alignment horizontal="center"/>
    </xf>
    <xf numFmtId="0" fontId="8" fillId="0" borderId="0" xfId="0" applyFont="1"/>
    <xf numFmtId="0" fontId="9" fillId="0" borderId="0" xfId="0" applyFont="1" applyFill="1" applyBorder="1" applyAlignment="1">
      <alignment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0" xfId="0" applyFont="1"/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10" fillId="0" borderId="1" xfId="0" quotePrefix="1" applyFont="1" applyBorder="1" applyAlignment="1">
      <alignment horizontal="center" wrapText="1"/>
    </xf>
    <xf numFmtId="0" fontId="18" fillId="0" borderId="1" xfId="0" applyFont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quotePrefix="1" applyFont="1" applyFill="1" applyBorder="1" applyAlignment="1">
      <alignment horizontal="center" wrapText="1"/>
    </xf>
    <xf numFmtId="4" fontId="5" fillId="3" borderId="1" xfId="0" quotePrefix="1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Border="1" applyAlignment="1">
      <alignment wrapText="1"/>
    </xf>
    <xf numFmtId="0" fontId="0" fillId="0" borderId="0" xfId="0" applyFill="1" applyBorder="1" applyAlignment="1"/>
    <xf numFmtId="0" fontId="10" fillId="0" borderId="9" xfId="0" applyFont="1" applyBorder="1" applyAlignment="1">
      <alignment horizontal="center" vertical="center" wrapText="1"/>
    </xf>
    <xf numFmtId="0" fontId="10" fillId="0" borderId="9" xfId="0" quotePrefix="1" applyFont="1" applyBorder="1" applyAlignment="1">
      <alignment horizontal="center" wrapText="1"/>
    </xf>
    <xf numFmtId="4" fontId="5" fillId="3" borderId="9" xfId="0" quotePrefix="1" applyNumberFormat="1" applyFont="1" applyFill="1" applyBorder="1" applyAlignment="1">
      <alignment horizontal="center" wrapText="1"/>
    </xf>
    <xf numFmtId="0" fontId="20" fillId="0" borderId="0" xfId="0" applyFont="1"/>
    <xf numFmtId="0" fontId="1" fillId="0" borderId="0" xfId="0" applyFont="1" applyAlignment="1">
      <alignment horizontal="center"/>
    </xf>
    <xf numFmtId="0" fontId="19" fillId="0" borderId="1" xfId="0" applyFont="1" applyBorder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4" fontId="17" fillId="2" borderId="1" xfId="0" quotePrefix="1" applyNumberFormat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4" fontId="17" fillId="0" borderId="1" xfId="0" applyNumberFormat="1" applyFont="1" applyBorder="1" applyAlignment="1">
      <alignment horizontal="center" vertical="center"/>
    </xf>
    <xf numFmtId="4" fontId="24" fillId="0" borderId="1" xfId="0" applyNumberFormat="1" applyFont="1" applyBorder="1" applyAlignment="1">
      <alignment horizontal="center" vertical="center"/>
    </xf>
    <xf numFmtId="0" fontId="15" fillId="0" borderId="0" xfId="0" applyFont="1"/>
    <xf numFmtId="0" fontId="16" fillId="0" borderId="0" xfId="0" applyFont="1"/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4" fontId="15" fillId="0" borderId="1" xfId="0" applyNumberFormat="1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27" fillId="0" borderId="1" xfId="0" applyFont="1" applyBorder="1" applyAlignment="1">
      <alignment vertical="center" wrapText="1"/>
    </xf>
    <xf numFmtId="0" fontId="27" fillId="0" borderId="0" xfId="0" applyFont="1"/>
    <xf numFmtId="4" fontId="0" fillId="0" borderId="0" xfId="0" applyNumberFormat="1"/>
    <xf numFmtId="0" fontId="21" fillId="4" borderId="1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wrapText="1"/>
    </xf>
    <xf numFmtId="0" fontId="28" fillId="0" borderId="1" xfId="0" quotePrefix="1" applyFont="1" applyBorder="1" applyAlignment="1">
      <alignment horizontal="center" vertical="center"/>
    </xf>
    <xf numFmtId="4" fontId="28" fillId="0" borderId="1" xfId="0" applyNumberFormat="1" applyFont="1" applyBorder="1" applyAlignment="1">
      <alignment horizontal="right" vertical="center"/>
    </xf>
    <xf numFmtId="0" fontId="28" fillId="0" borderId="1" xfId="0" applyFont="1" applyFill="1" applyBorder="1" applyAlignment="1">
      <alignment wrapText="1"/>
    </xf>
    <xf numFmtId="0" fontId="28" fillId="0" borderId="1" xfId="0" applyFont="1" applyBorder="1" applyAlignment="1">
      <alignment horizontal="right" vertical="center"/>
    </xf>
    <xf numFmtId="0" fontId="28" fillId="0" borderId="1" xfId="0" applyFont="1" applyBorder="1"/>
    <xf numFmtId="0" fontId="28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4" fontId="29" fillId="0" borderId="1" xfId="0" applyNumberFormat="1" applyFont="1" applyBorder="1"/>
    <xf numFmtId="4" fontId="28" fillId="0" borderId="1" xfId="0" applyNumberFormat="1" applyFont="1" applyFill="1" applyBorder="1" applyAlignment="1">
      <alignment horizontal="right" vertical="center"/>
    </xf>
    <xf numFmtId="0" fontId="28" fillId="0" borderId="1" xfId="0" applyFont="1" applyFill="1" applyBorder="1" applyAlignment="1">
      <alignment vertical="center" wrapText="1"/>
    </xf>
    <xf numFmtId="0" fontId="28" fillId="3" borderId="1" xfId="0" applyFont="1" applyFill="1" applyBorder="1" applyAlignment="1">
      <alignment wrapText="1"/>
    </xf>
    <xf numFmtId="0" fontId="28" fillId="3" borderId="1" xfId="0" applyFont="1" applyFill="1" applyBorder="1" applyAlignment="1">
      <alignment horizontal="center" vertical="center"/>
    </xf>
    <xf numFmtId="4" fontId="29" fillId="3" borderId="1" xfId="0" applyNumberFormat="1" applyFont="1" applyFill="1" applyBorder="1"/>
    <xf numFmtId="0" fontId="28" fillId="0" borderId="5" xfId="0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wrapText="1"/>
    </xf>
    <xf numFmtId="4" fontId="29" fillId="0" borderId="7" xfId="0" applyNumberFormat="1" applyFont="1" applyBorder="1"/>
    <xf numFmtId="0" fontId="29" fillId="0" borderId="1" xfId="0" applyFont="1" applyBorder="1" applyAlignment="1">
      <alignment wrapText="1"/>
    </xf>
    <xf numFmtId="4" fontId="28" fillId="0" borderId="1" xfId="0" applyNumberFormat="1" applyFont="1" applyBorder="1"/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textRotation="90" wrapText="1"/>
    </xf>
    <xf numFmtId="0" fontId="19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8" fontId="19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8" fontId="15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wrapText="1"/>
    </xf>
    <xf numFmtId="4" fontId="14" fillId="0" borderId="2" xfId="0" applyNumberFormat="1" applyFont="1" applyBorder="1" applyAlignment="1">
      <alignment horizontal="center" vertical="center" wrapText="1"/>
    </xf>
    <xf numFmtId="4" fontId="14" fillId="0" borderId="3" xfId="0" applyNumberFormat="1" applyFont="1" applyBorder="1" applyAlignment="1">
      <alignment horizontal="center" vertical="center" wrapText="1"/>
    </xf>
    <xf numFmtId="4" fontId="14" fillId="0" borderId="4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4" fontId="15" fillId="0" borderId="4" xfId="0" applyNumberFormat="1" applyFont="1" applyBorder="1" applyAlignment="1">
      <alignment horizontal="center" vertical="center"/>
    </xf>
    <xf numFmtId="4" fontId="15" fillId="0" borderId="1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23" fillId="0" borderId="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 wrapText="1"/>
    </xf>
    <xf numFmtId="4" fontId="15" fillId="0" borderId="4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textRotation="90" wrapText="1"/>
    </xf>
    <xf numFmtId="0" fontId="19" fillId="0" borderId="4" xfId="0" applyFont="1" applyBorder="1" applyAlignment="1">
      <alignment horizontal="center" vertical="center" wrapText="1"/>
    </xf>
    <xf numFmtId="0" fontId="28" fillId="4" borderId="5" xfId="0" applyFont="1" applyFill="1" applyBorder="1" applyAlignment="1">
      <alignment horizontal="center" vertical="center"/>
    </xf>
    <xf numFmtId="0" fontId="28" fillId="4" borderId="6" xfId="0" applyFont="1" applyFill="1" applyBorder="1" applyAlignment="1">
      <alignment horizontal="center" vertical="center"/>
    </xf>
    <xf numFmtId="0" fontId="28" fillId="4" borderId="7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7"/>
  <sheetViews>
    <sheetView tabSelected="1" view="pageBreakPreview" topLeftCell="A22" zoomScale="60" zoomScaleNormal="40" workbookViewId="0">
      <selection activeCell="B1" sqref="B1"/>
    </sheetView>
  </sheetViews>
  <sheetFormatPr defaultRowHeight="15" x14ac:dyDescent="0.25"/>
  <cols>
    <col min="1" max="1" width="3.5703125" customWidth="1"/>
    <col min="2" max="2" width="6.42578125" customWidth="1"/>
    <col min="3" max="3" width="15.140625" customWidth="1"/>
    <col min="4" max="4" width="15.42578125" customWidth="1"/>
    <col min="5" max="5" width="22.7109375" customWidth="1"/>
    <col min="6" max="6" width="48.28515625" customWidth="1"/>
    <col min="7" max="7" width="22.85546875" customWidth="1"/>
    <col min="8" max="8" width="25.85546875" customWidth="1"/>
    <col min="9" max="9" width="20.85546875" customWidth="1"/>
    <col min="10" max="10" width="19.42578125" customWidth="1"/>
    <col min="11" max="11" width="21.85546875" customWidth="1"/>
    <col min="12" max="12" width="15.7109375" customWidth="1"/>
    <col min="13" max="13" width="16.85546875" customWidth="1"/>
    <col min="14" max="14" width="18.7109375" customWidth="1"/>
    <col min="17" max="19" width="10.5703125" bestFit="1" customWidth="1"/>
    <col min="20" max="20" width="12.5703125" customWidth="1"/>
  </cols>
  <sheetData>
    <row r="1" spans="1:16" ht="15.75" x14ac:dyDescent="0.25">
      <c r="B1" s="23" t="s">
        <v>239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6" ht="19.5" customHeight="1" x14ac:dyDescent="0.25">
      <c r="A2" t="s">
        <v>238</v>
      </c>
      <c r="B2" s="23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6" ht="26.25" x14ac:dyDescent="0.4">
      <c r="B3" s="86" t="s">
        <v>11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1:16" ht="26.25" x14ac:dyDescent="0.4">
      <c r="B4" s="5"/>
      <c r="C4" s="5"/>
      <c r="D4" s="5"/>
      <c r="E4" s="5"/>
      <c r="F4" s="86" t="s">
        <v>234</v>
      </c>
      <c r="G4" s="86"/>
      <c r="H4" s="86"/>
      <c r="I4" s="86"/>
      <c r="J4" s="86"/>
      <c r="K4" s="6"/>
      <c r="L4" s="5"/>
      <c r="M4" s="5"/>
      <c r="N4" s="5"/>
    </row>
    <row r="5" spans="1:16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ht="131.25" customHeight="1" x14ac:dyDescent="0.25">
      <c r="B6" s="17" t="s">
        <v>12</v>
      </c>
      <c r="C6" s="18" t="s">
        <v>13</v>
      </c>
      <c r="D6" s="18" t="s">
        <v>14</v>
      </c>
      <c r="E6" s="18" t="s">
        <v>15</v>
      </c>
      <c r="F6" s="19" t="s">
        <v>16</v>
      </c>
      <c r="G6" s="19" t="s">
        <v>17</v>
      </c>
      <c r="H6" s="19" t="s">
        <v>18</v>
      </c>
      <c r="I6" s="18" t="s">
        <v>19</v>
      </c>
      <c r="J6" s="20" t="s">
        <v>20</v>
      </c>
      <c r="K6" s="19" t="s">
        <v>21</v>
      </c>
      <c r="L6" s="18" t="s">
        <v>22</v>
      </c>
      <c r="M6" s="18" t="s">
        <v>145</v>
      </c>
      <c r="N6" s="18" t="s">
        <v>146</v>
      </c>
    </row>
    <row r="7" spans="1:16" x14ac:dyDescent="0.25">
      <c r="B7" s="21" t="s">
        <v>23</v>
      </c>
      <c r="C7" s="22" t="s">
        <v>24</v>
      </c>
      <c r="D7" s="21" t="s">
        <v>25</v>
      </c>
      <c r="E7" s="22" t="s">
        <v>26</v>
      </c>
      <c r="F7" s="21" t="s">
        <v>27</v>
      </c>
      <c r="G7" s="22" t="s">
        <v>28</v>
      </c>
      <c r="H7" s="21" t="s">
        <v>29</v>
      </c>
      <c r="I7" s="22" t="s">
        <v>30</v>
      </c>
      <c r="J7" s="21" t="s">
        <v>31</v>
      </c>
      <c r="K7" s="22" t="s">
        <v>32</v>
      </c>
      <c r="L7" s="21" t="s">
        <v>33</v>
      </c>
      <c r="M7" s="22" t="s">
        <v>34</v>
      </c>
      <c r="N7" s="21" t="s">
        <v>35</v>
      </c>
      <c r="O7" s="8"/>
      <c r="P7" s="9"/>
    </row>
    <row r="8" spans="1:16" ht="36.75" customHeight="1" x14ac:dyDescent="0.25">
      <c r="B8" s="87" t="s">
        <v>75</v>
      </c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9"/>
    </row>
    <row r="9" spans="1:16" ht="174.75" customHeight="1" x14ac:dyDescent="0.25">
      <c r="B9" s="90">
        <v>1</v>
      </c>
      <c r="C9" s="91" t="s">
        <v>36</v>
      </c>
      <c r="D9" s="92" t="s">
        <v>50</v>
      </c>
      <c r="E9" s="93" t="s">
        <v>52</v>
      </c>
      <c r="F9" s="84" t="s">
        <v>51</v>
      </c>
      <c r="G9" s="24" t="s">
        <v>53</v>
      </c>
      <c r="H9" s="24" t="s">
        <v>54</v>
      </c>
      <c r="I9" s="96" t="s">
        <v>56</v>
      </c>
      <c r="J9" s="97"/>
      <c r="K9" s="98"/>
      <c r="L9" s="94">
        <v>0</v>
      </c>
      <c r="M9" s="95">
        <v>0</v>
      </c>
      <c r="N9" s="95">
        <v>0</v>
      </c>
    </row>
    <row r="10" spans="1:16" ht="84.75" customHeight="1" x14ac:dyDescent="0.25">
      <c r="B10" s="90"/>
      <c r="C10" s="91"/>
      <c r="D10" s="92"/>
      <c r="E10" s="93"/>
      <c r="F10" s="84"/>
      <c r="G10" s="24" t="s">
        <v>37</v>
      </c>
      <c r="H10" s="24" t="s">
        <v>55</v>
      </c>
      <c r="I10" s="99"/>
      <c r="J10" s="100"/>
      <c r="K10" s="101"/>
      <c r="L10" s="94"/>
      <c r="M10" s="95"/>
      <c r="N10" s="95"/>
    </row>
    <row r="11" spans="1:16" ht="409.6" customHeight="1" x14ac:dyDescent="0.25">
      <c r="B11" s="90"/>
      <c r="C11" s="91"/>
      <c r="D11" s="92"/>
      <c r="E11" s="93"/>
      <c r="F11" s="84"/>
      <c r="G11" s="24" t="s">
        <v>38</v>
      </c>
      <c r="H11" s="16"/>
      <c r="I11" s="102"/>
      <c r="J11" s="103"/>
      <c r="K11" s="104"/>
      <c r="L11" s="94"/>
      <c r="M11" s="95"/>
      <c r="N11" s="95"/>
    </row>
    <row r="12" spans="1:16" ht="133.5" customHeight="1" x14ac:dyDescent="0.25">
      <c r="A12" s="14"/>
      <c r="B12" s="90">
        <v>2</v>
      </c>
      <c r="C12" s="91" t="s">
        <v>36</v>
      </c>
      <c r="D12" s="91" t="s">
        <v>57</v>
      </c>
      <c r="E12" s="93" t="s">
        <v>52</v>
      </c>
      <c r="F12" s="84" t="s">
        <v>51</v>
      </c>
      <c r="G12" s="85" t="s">
        <v>58</v>
      </c>
      <c r="H12" s="24" t="s">
        <v>62</v>
      </c>
      <c r="I12" s="85" t="s">
        <v>61</v>
      </c>
      <c r="J12" s="105">
        <v>556800</v>
      </c>
      <c r="K12" s="85" t="s">
        <v>159</v>
      </c>
      <c r="L12" s="94">
        <v>1</v>
      </c>
      <c r="M12" s="106" t="s">
        <v>161</v>
      </c>
      <c r="N12" s="106"/>
    </row>
    <row r="13" spans="1:16" ht="105.75" customHeight="1" x14ac:dyDescent="0.25">
      <c r="A13" s="14"/>
      <c r="B13" s="90"/>
      <c r="C13" s="91"/>
      <c r="D13" s="91"/>
      <c r="E13" s="93"/>
      <c r="F13" s="84"/>
      <c r="G13" s="85"/>
      <c r="H13" s="40" t="s">
        <v>150</v>
      </c>
      <c r="I13" s="85"/>
      <c r="J13" s="105"/>
      <c r="K13" s="85"/>
      <c r="L13" s="94"/>
      <c r="M13" s="95">
        <v>450406.5</v>
      </c>
      <c r="N13" s="95">
        <v>554000</v>
      </c>
    </row>
    <row r="14" spans="1:16" ht="106.5" customHeight="1" x14ac:dyDescent="0.25">
      <c r="A14" s="14"/>
      <c r="B14" s="90"/>
      <c r="C14" s="91"/>
      <c r="D14" s="91"/>
      <c r="E14" s="93"/>
      <c r="F14" s="84"/>
      <c r="G14" s="24" t="s">
        <v>37</v>
      </c>
      <c r="H14" s="24" t="s">
        <v>59</v>
      </c>
      <c r="I14" s="85"/>
      <c r="J14" s="105"/>
      <c r="K14" s="85"/>
      <c r="L14" s="94"/>
      <c r="M14" s="95"/>
      <c r="N14" s="95"/>
    </row>
    <row r="15" spans="1:16" ht="94.5" customHeight="1" x14ac:dyDescent="0.25">
      <c r="A15" s="14"/>
      <c r="B15" s="90"/>
      <c r="C15" s="91"/>
      <c r="D15" s="91"/>
      <c r="E15" s="93"/>
      <c r="F15" s="84"/>
      <c r="G15" s="85" t="s">
        <v>38</v>
      </c>
      <c r="H15" s="40" t="s">
        <v>151</v>
      </c>
      <c r="I15" s="85"/>
      <c r="J15" s="105"/>
      <c r="K15" s="85"/>
      <c r="L15" s="94"/>
      <c r="M15" s="95"/>
      <c r="N15" s="95"/>
    </row>
    <row r="16" spans="1:16" ht="200.25" customHeight="1" x14ac:dyDescent="0.25">
      <c r="A16" s="14"/>
      <c r="B16" s="90"/>
      <c r="C16" s="91"/>
      <c r="D16" s="91"/>
      <c r="E16" s="93"/>
      <c r="F16" s="84"/>
      <c r="G16" s="85"/>
      <c r="H16" s="24" t="s">
        <v>60</v>
      </c>
      <c r="I16" s="85"/>
      <c r="J16" s="105"/>
      <c r="K16" s="85"/>
      <c r="L16" s="94"/>
      <c r="M16" s="95" t="s">
        <v>155</v>
      </c>
      <c r="N16" s="95"/>
    </row>
    <row r="17" spans="1:19" ht="115.5" customHeight="1" x14ac:dyDescent="0.25">
      <c r="A17" s="14"/>
      <c r="B17" s="90"/>
      <c r="C17" s="91"/>
      <c r="D17" s="91"/>
      <c r="E17" s="93"/>
      <c r="F17" s="84"/>
      <c r="G17" s="85"/>
      <c r="H17" s="40" t="s">
        <v>152</v>
      </c>
      <c r="I17" s="85"/>
      <c r="J17" s="105"/>
      <c r="K17" s="85"/>
      <c r="L17" s="94"/>
      <c r="M17" s="50">
        <v>243902.44</v>
      </c>
      <c r="N17" s="50">
        <v>300000</v>
      </c>
    </row>
    <row r="18" spans="1:19" ht="326.25" customHeight="1" x14ac:dyDescent="0.25">
      <c r="B18" s="90">
        <v>3</v>
      </c>
      <c r="C18" s="91" t="s">
        <v>36</v>
      </c>
      <c r="D18" s="91" t="s">
        <v>63</v>
      </c>
      <c r="E18" s="93" t="s">
        <v>64</v>
      </c>
      <c r="F18" s="84" t="s">
        <v>65</v>
      </c>
      <c r="G18" s="24" t="s">
        <v>66</v>
      </c>
      <c r="H18" s="25" t="s">
        <v>67</v>
      </c>
      <c r="I18" s="84" t="s">
        <v>69</v>
      </c>
      <c r="J18" s="84"/>
      <c r="K18" s="84"/>
      <c r="L18" s="94">
        <v>0</v>
      </c>
      <c r="M18" s="95">
        <v>0</v>
      </c>
      <c r="N18" s="95">
        <v>0</v>
      </c>
    </row>
    <row r="19" spans="1:19" ht="252" customHeight="1" x14ac:dyDescent="0.25">
      <c r="B19" s="90"/>
      <c r="C19" s="91"/>
      <c r="D19" s="91"/>
      <c r="E19" s="93"/>
      <c r="F19" s="84"/>
      <c r="G19" s="24" t="s">
        <v>37</v>
      </c>
      <c r="H19" s="25" t="s">
        <v>68</v>
      </c>
      <c r="I19" s="84"/>
      <c r="J19" s="84"/>
      <c r="K19" s="84"/>
      <c r="L19" s="94"/>
      <c r="M19" s="95"/>
      <c r="N19" s="95"/>
    </row>
    <row r="20" spans="1:19" ht="176.25" customHeight="1" x14ac:dyDescent="0.25">
      <c r="B20" s="90"/>
      <c r="C20" s="91"/>
      <c r="D20" s="91"/>
      <c r="E20" s="93"/>
      <c r="F20" s="84"/>
      <c r="G20" s="24" t="s">
        <v>38</v>
      </c>
      <c r="H20" s="25"/>
      <c r="I20" s="84"/>
      <c r="J20" s="84"/>
      <c r="K20" s="84"/>
      <c r="L20" s="94"/>
      <c r="M20" s="95"/>
      <c r="N20" s="95"/>
    </row>
    <row r="21" spans="1:19" ht="318.75" customHeight="1" x14ac:dyDescent="0.25">
      <c r="B21" s="108">
        <v>4</v>
      </c>
      <c r="C21" s="91" t="s">
        <v>36</v>
      </c>
      <c r="D21" s="91" t="s">
        <v>70</v>
      </c>
      <c r="E21" s="93" t="s">
        <v>64</v>
      </c>
      <c r="F21" s="84" t="s">
        <v>65</v>
      </c>
      <c r="G21" s="24" t="s">
        <v>71</v>
      </c>
      <c r="H21" s="25" t="s">
        <v>67</v>
      </c>
      <c r="I21" s="84" t="s">
        <v>68</v>
      </c>
      <c r="J21" s="107">
        <v>195000</v>
      </c>
      <c r="K21" s="107" t="s">
        <v>72</v>
      </c>
      <c r="L21" s="94">
        <v>1</v>
      </c>
      <c r="M21" s="95">
        <v>150411.72</v>
      </c>
      <c r="N21" s="95">
        <v>185006.42</v>
      </c>
    </row>
    <row r="22" spans="1:19" ht="136.5" customHeight="1" x14ac:dyDescent="0.25">
      <c r="B22" s="108"/>
      <c r="C22" s="91"/>
      <c r="D22" s="91"/>
      <c r="E22" s="93"/>
      <c r="F22" s="84"/>
      <c r="G22" s="24" t="s">
        <v>37</v>
      </c>
      <c r="H22" s="25" t="s">
        <v>68</v>
      </c>
      <c r="I22" s="84"/>
      <c r="J22" s="107"/>
      <c r="K22" s="107"/>
      <c r="L22" s="94"/>
      <c r="M22" s="95"/>
      <c r="N22" s="95"/>
    </row>
    <row r="23" spans="1:19" ht="110.25" customHeight="1" x14ac:dyDescent="0.25">
      <c r="B23" s="108"/>
      <c r="C23" s="91"/>
      <c r="D23" s="91"/>
      <c r="E23" s="93"/>
      <c r="F23" s="84"/>
      <c r="G23" s="24" t="s">
        <v>38</v>
      </c>
      <c r="H23" s="27"/>
      <c r="I23" s="84"/>
      <c r="J23" s="107"/>
      <c r="K23" s="107"/>
      <c r="L23" s="94"/>
      <c r="M23" s="95"/>
      <c r="N23" s="95"/>
    </row>
    <row r="24" spans="1:19" ht="31.5" customHeight="1" x14ac:dyDescent="0.25">
      <c r="B24" s="109" t="s">
        <v>153</v>
      </c>
      <c r="C24" s="109"/>
      <c r="D24" s="109"/>
      <c r="E24" s="109"/>
      <c r="F24" s="109"/>
      <c r="G24" s="109"/>
      <c r="H24" s="109"/>
      <c r="I24" s="109"/>
      <c r="J24" s="109"/>
      <c r="K24" s="109"/>
      <c r="L24" s="41">
        <f>SUM(L9:L23)</f>
        <v>2</v>
      </c>
      <c r="M24" s="42">
        <f>M21+M13</f>
        <v>600818.22</v>
      </c>
      <c r="N24" s="42">
        <f>N21+N13</f>
        <v>739006.42</v>
      </c>
    </row>
    <row r="25" spans="1:19" s="1" customFormat="1" ht="316.5" customHeight="1" x14ac:dyDescent="0.25">
      <c r="B25" s="36"/>
      <c r="C25" s="36"/>
      <c r="D25" s="36"/>
      <c r="E25" s="36"/>
      <c r="F25" s="35"/>
      <c r="G25" s="35"/>
      <c r="H25" s="35"/>
      <c r="I25" s="35"/>
      <c r="J25" s="35"/>
      <c r="K25" s="35"/>
      <c r="L25" s="36"/>
      <c r="M25" s="37"/>
      <c r="N25" s="37"/>
    </row>
    <row r="26" spans="1:19" ht="104.25" customHeight="1" x14ac:dyDescent="0.25">
      <c r="B26" s="17" t="s">
        <v>12</v>
      </c>
      <c r="C26" s="18" t="s">
        <v>13</v>
      </c>
      <c r="D26" s="18" t="s">
        <v>14</v>
      </c>
      <c r="E26" s="18" t="s">
        <v>15</v>
      </c>
      <c r="F26" s="19" t="s">
        <v>16</v>
      </c>
      <c r="G26" s="19" t="s">
        <v>17</v>
      </c>
      <c r="H26" s="19" t="s">
        <v>18</v>
      </c>
      <c r="I26" s="18" t="s">
        <v>19</v>
      </c>
      <c r="J26" s="20" t="s">
        <v>20</v>
      </c>
      <c r="K26" s="19" t="s">
        <v>21</v>
      </c>
      <c r="L26" s="18" t="s">
        <v>22</v>
      </c>
      <c r="M26" s="18" t="s">
        <v>145</v>
      </c>
      <c r="N26" s="18" t="s">
        <v>146</v>
      </c>
    </row>
    <row r="27" spans="1:19" x14ac:dyDescent="0.25">
      <c r="B27" s="21" t="s">
        <v>23</v>
      </c>
      <c r="C27" s="22" t="s">
        <v>24</v>
      </c>
      <c r="D27" s="21" t="s">
        <v>25</v>
      </c>
      <c r="E27" s="22" t="s">
        <v>26</v>
      </c>
      <c r="F27" s="21" t="s">
        <v>27</v>
      </c>
      <c r="G27" s="22" t="s">
        <v>28</v>
      </c>
      <c r="H27" s="21" t="s">
        <v>29</v>
      </c>
      <c r="I27" s="22" t="s">
        <v>30</v>
      </c>
      <c r="J27" s="21" t="s">
        <v>31</v>
      </c>
      <c r="K27" s="22" t="s">
        <v>32</v>
      </c>
      <c r="L27" s="21" t="s">
        <v>33</v>
      </c>
      <c r="M27" s="22" t="s">
        <v>34</v>
      </c>
      <c r="N27" s="21" t="s">
        <v>35</v>
      </c>
    </row>
    <row r="28" spans="1:19" x14ac:dyDescent="0.25">
      <c r="B28" s="26"/>
      <c r="C28" s="26"/>
      <c r="D28" s="26"/>
      <c r="E28" s="26"/>
      <c r="F28" s="20"/>
      <c r="G28" s="20"/>
      <c r="H28" s="20"/>
      <c r="I28" s="20"/>
      <c r="J28" s="28"/>
      <c r="K28" s="28"/>
      <c r="L28" s="29"/>
      <c r="M28" s="30"/>
      <c r="N28" s="30"/>
    </row>
    <row r="29" spans="1:19" ht="41.25" customHeight="1" x14ac:dyDescent="0.25">
      <c r="B29" s="110" t="s">
        <v>74</v>
      </c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</row>
    <row r="30" spans="1:19" ht="214.5" customHeight="1" x14ac:dyDescent="0.25">
      <c r="B30" s="111">
        <v>1</v>
      </c>
      <c r="C30" s="91" t="s">
        <v>36</v>
      </c>
      <c r="D30" s="91" t="s">
        <v>46</v>
      </c>
      <c r="E30" s="93" t="s">
        <v>39</v>
      </c>
      <c r="F30" s="112" t="s">
        <v>47</v>
      </c>
      <c r="G30" s="24" t="s">
        <v>48</v>
      </c>
      <c r="H30" s="84" t="s">
        <v>40</v>
      </c>
      <c r="I30" s="84" t="s">
        <v>41</v>
      </c>
      <c r="J30" s="113">
        <v>317000</v>
      </c>
      <c r="K30" s="94" t="s">
        <v>49</v>
      </c>
      <c r="L30" s="116">
        <v>1</v>
      </c>
      <c r="M30" s="95">
        <v>251961</v>
      </c>
      <c r="N30" s="95">
        <v>309912.03000000003</v>
      </c>
    </row>
    <row r="31" spans="1:19" ht="36.75" customHeight="1" x14ac:dyDescent="0.25">
      <c r="B31" s="111"/>
      <c r="C31" s="91"/>
      <c r="D31" s="91"/>
      <c r="E31" s="93"/>
      <c r="F31" s="112"/>
      <c r="G31" s="24" t="s">
        <v>37</v>
      </c>
      <c r="H31" s="84"/>
      <c r="I31" s="84"/>
      <c r="J31" s="114"/>
      <c r="K31" s="94"/>
      <c r="L31" s="116"/>
      <c r="M31" s="95"/>
      <c r="N31" s="95"/>
      <c r="S31" s="1"/>
    </row>
    <row r="32" spans="1:19" ht="409.6" customHeight="1" x14ac:dyDescent="0.25">
      <c r="B32" s="111"/>
      <c r="C32" s="91"/>
      <c r="D32" s="91"/>
      <c r="E32" s="93"/>
      <c r="F32" s="112"/>
      <c r="G32" s="24" t="s">
        <v>38</v>
      </c>
      <c r="H32" s="84"/>
      <c r="I32" s="84"/>
      <c r="J32" s="115"/>
      <c r="K32" s="94"/>
      <c r="L32" s="116"/>
      <c r="M32" s="95"/>
      <c r="N32" s="95"/>
    </row>
    <row r="33" spans="2:14" ht="174" customHeight="1" x14ac:dyDescent="0.25">
      <c r="B33" s="129">
        <v>2</v>
      </c>
      <c r="C33" s="130" t="s">
        <v>36</v>
      </c>
      <c r="D33" s="130" t="s">
        <v>76</v>
      </c>
      <c r="E33" s="131" t="s">
        <v>77</v>
      </c>
      <c r="F33" s="125" t="s">
        <v>160</v>
      </c>
      <c r="G33" s="43" t="s">
        <v>78</v>
      </c>
      <c r="H33" s="125" t="s">
        <v>79</v>
      </c>
      <c r="I33" s="125" t="s">
        <v>80</v>
      </c>
      <c r="J33" s="126">
        <v>188100</v>
      </c>
      <c r="K33" s="127" t="s">
        <v>81</v>
      </c>
      <c r="L33" s="128">
        <v>1</v>
      </c>
      <c r="M33" s="117">
        <f>N33/1.23</f>
        <v>147090.20325203254</v>
      </c>
      <c r="N33" s="117">
        <v>180920.95</v>
      </c>
    </row>
    <row r="34" spans="2:14" ht="132" customHeight="1" x14ac:dyDescent="0.25">
      <c r="B34" s="111"/>
      <c r="C34" s="91"/>
      <c r="D34" s="91"/>
      <c r="E34" s="93"/>
      <c r="F34" s="84"/>
      <c r="G34" s="24" t="s">
        <v>37</v>
      </c>
      <c r="H34" s="84"/>
      <c r="I34" s="84"/>
      <c r="J34" s="94"/>
      <c r="K34" s="94"/>
      <c r="L34" s="116"/>
      <c r="M34" s="118"/>
      <c r="N34" s="118"/>
    </row>
    <row r="35" spans="2:14" ht="409.6" customHeight="1" x14ac:dyDescent="0.25">
      <c r="B35" s="111"/>
      <c r="C35" s="91"/>
      <c r="D35" s="91"/>
      <c r="E35" s="93"/>
      <c r="F35" s="84"/>
      <c r="G35" s="24" t="s">
        <v>38</v>
      </c>
      <c r="H35" s="84"/>
      <c r="I35" s="84"/>
      <c r="J35" s="94"/>
      <c r="K35" s="94"/>
      <c r="L35" s="116"/>
      <c r="M35" s="118"/>
      <c r="N35" s="118"/>
    </row>
    <row r="36" spans="2:14" ht="32.25" customHeight="1" x14ac:dyDescent="0.25">
      <c r="B36" s="119" t="s">
        <v>154</v>
      </c>
      <c r="C36" s="120"/>
      <c r="D36" s="120"/>
      <c r="E36" s="120"/>
      <c r="F36" s="120"/>
      <c r="G36" s="120"/>
      <c r="H36" s="120"/>
      <c r="I36" s="120"/>
      <c r="J36" s="120"/>
      <c r="K36" s="120"/>
      <c r="L36" s="121"/>
      <c r="M36" s="44">
        <f>SUM(M30:M35)</f>
        <v>399051.20325203252</v>
      </c>
      <c r="N36" s="44">
        <f>SUM(N30:N35)</f>
        <v>490832.98000000004</v>
      </c>
    </row>
    <row r="37" spans="2:14" x14ac:dyDescent="0.25">
      <c r="B37" s="93" t="s">
        <v>73</v>
      </c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7"/>
    </row>
    <row r="38" spans="2:14" x14ac:dyDescent="0.25">
      <c r="B38" s="10" t="s">
        <v>42</v>
      </c>
      <c r="C38" s="10" t="s">
        <v>43</v>
      </c>
      <c r="D38" s="10"/>
      <c r="E38" s="10"/>
      <c r="F38" s="10" t="s">
        <v>44</v>
      </c>
      <c r="G38" s="10" t="s">
        <v>44</v>
      </c>
      <c r="H38" s="10" t="s">
        <v>44</v>
      </c>
      <c r="I38" s="10" t="s">
        <v>44</v>
      </c>
      <c r="J38" s="10" t="s">
        <v>44</v>
      </c>
      <c r="K38" s="10" t="s">
        <v>44</v>
      </c>
      <c r="L38" s="10" t="s">
        <v>44</v>
      </c>
      <c r="M38" s="10" t="s">
        <v>44</v>
      </c>
      <c r="N38" s="10" t="s">
        <v>44</v>
      </c>
    </row>
    <row r="39" spans="2:14" ht="44.25" customHeight="1" x14ac:dyDescent="0.25">
      <c r="B39" s="122" t="s">
        <v>45</v>
      </c>
      <c r="C39" s="123"/>
      <c r="D39" s="123"/>
      <c r="E39" s="123"/>
      <c r="F39" s="123"/>
      <c r="G39" s="123"/>
      <c r="H39" s="123"/>
      <c r="I39" s="123"/>
      <c r="J39" s="123"/>
      <c r="K39" s="123"/>
      <c r="L39" s="124"/>
      <c r="M39" s="45">
        <f>M24+M36</f>
        <v>999869.42325203249</v>
      </c>
      <c r="N39" s="45">
        <f>N24+N36</f>
        <v>1229839.4000000001</v>
      </c>
    </row>
    <row r="40" spans="2:14" x14ac:dyDescent="0.25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</row>
    <row r="41" spans="2:14" ht="18.75" x14ac:dyDescent="0.3">
      <c r="B41" s="11"/>
      <c r="C41" s="46"/>
      <c r="D41" s="46"/>
      <c r="E41" s="46"/>
      <c r="F41" s="47"/>
      <c r="G41" s="46"/>
      <c r="H41" s="48"/>
      <c r="I41" s="11"/>
      <c r="J41" s="11"/>
      <c r="K41" s="11"/>
      <c r="L41" s="11"/>
      <c r="M41" s="11"/>
      <c r="N41" s="11"/>
    </row>
    <row r="42" spans="2:14" ht="18.75" x14ac:dyDescent="0.3">
      <c r="C42" s="47"/>
      <c r="D42" s="47"/>
      <c r="E42" s="47"/>
      <c r="F42" s="47"/>
      <c r="G42" s="47"/>
      <c r="H42" s="49"/>
      <c r="I42" s="5"/>
      <c r="J42" s="11"/>
      <c r="K42" s="11"/>
      <c r="L42" s="11"/>
      <c r="M42" s="11"/>
      <c r="N42" s="11"/>
    </row>
    <row r="43" spans="2:14" x14ac:dyDescent="0.25">
      <c r="B43" s="5"/>
      <c r="I43" s="11"/>
      <c r="J43" s="11"/>
      <c r="K43" s="11"/>
      <c r="L43" s="11"/>
      <c r="M43" s="11"/>
      <c r="N43" s="11"/>
    </row>
    <row r="45" spans="2:14" x14ac:dyDescent="0.25">
      <c r="C45" s="14"/>
      <c r="D45" s="14"/>
      <c r="E45" s="14"/>
      <c r="F45" s="14"/>
      <c r="G45" s="14"/>
      <c r="H45" s="14"/>
    </row>
    <row r="46" spans="2:14" x14ac:dyDescent="0.25">
      <c r="C46" s="14"/>
      <c r="D46" s="14"/>
      <c r="E46" s="14"/>
      <c r="F46" s="14"/>
      <c r="G46" s="14"/>
      <c r="H46" s="14"/>
    </row>
    <row r="47" spans="2:14" x14ac:dyDescent="0.25">
      <c r="C47" s="14"/>
      <c r="D47" s="14"/>
      <c r="E47" s="14"/>
      <c r="F47" s="14"/>
      <c r="G47" s="14"/>
      <c r="H47" s="14"/>
    </row>
  </sheetData>
  <mergeCells count="76">
    <mergeCell ref="M33:M35"/>
    <mergeCell ref="N33:N35"/>
    <mergeCell ref="B36:L36"/>
    <mergeCell ref="B37:M37"/>
    <mergeCell ref="B39:L39"/>
    <mergeCell ref="H33:H35"/>
    <mergeCell ref="I33:I35"/>
    <mergeCell ref="J33:J35"/>
    <mergeCell ref="K33:K35"/>
    <mergeCell ref="L33:L35"/>
    <mergeCell ref="B33:B35"/>
    <mergeCell ref="C33:C35"/>
    <mergeCell ref="D33:D35"/>
    <mergeCell ref="E33:E35"/>
    <mergeCell ref="F33:F35"/>
    <mergeCell ref="N21:N23"/>
    <mergeCell ref="B24:K24"/>
    <mergeCell ref="B29:N29"/>
    <mergeCell ref="B30:B32"/>
    <mergeCell ref="C30:C32"/>
    <mergeCell ref="D30:D32"/>
    <mergeCell ref="E30:E32"/>
    <mergeCell ref="F30:F32"/>
    <mergeCell ref="H30:H32"/>
    <mergeCell ref="I30:I32"/>
    <mergeCell ref="N30:N32"/>
    <mergeCell ref="J30:J32"/>
    <mergeCell ref="M30:M32"/>
    <mergeCell ref="K30:K32"/>
    <mergeCell ref="L30:L32"/>
    <mergeCell ref="I21:I23"/>
    <mergeCell ref="J21:J23"/>
    <mergeCell ref="K21:K23"/>
    <mergeCell ref="L21:L23"/>
    <mergeCell ref="M21:M23"/>
    <mergeCell ref="B21:B23"/>
    <mergeCell ref="C21:C23"/>
    <mergeCell ref="D21:D23"/>
    <mergeCell ref="E21:E23"/>
    <mergeCell ref="F21:F23"/>
    <mergeCell ref="M12:N12"/>
    <mergeCell ref="M16:N16"/>
    <mergeCell ref="M13:M15"/>
    <mergeCell ref="N13:N15"/>
    <mergeCell ref="M18:M20"/>
    <mergeCell ref="N18:N20"/>
    <mergeCell ref="K12:K17"/>
    <mergeCell ref="L12:L17"/>
    <mergeCell ref="B18:B20"/>
    <mergeCell ref="C18:C20"/>
    <mergeCell ref="D18:D20"/>
    <mergeCell ref="E18:E20"/>
    <mergeCell ref="F18:F20"/>
    <mergeCell ref="I18:K20"/>
    <mergeCell ref="L18:L20"/>
    <mergeCell ref="G12:G13"/>
    <mergeCell ref="B12:B17"/>
    <mergeCell ref="C12:C17"/>
    <mergeCell ref="D12:D17"/>
    <mergeCell ref="E12:E17"/>
    <mergeCell ref="F12:F17"/>
    <mergeCell ref="G15:G17"/>
    <mergeCell ref="B3:N3"/>
    <mergeCell ref="B8:N8"/>
    <mergeCell ref="B9:B11"/>
    <mergeCell ref="C9:C11"/>
    <mergeCell ref="D9:D11"/>
    <mergeCell ref="E9:E11"/>
    <mergeCell ref="F9:F11"/>
    <mergeCell ref="L9:L11"/>
    <mergeCell ref="M9:M11"/>
    <mergeCell ref="I9:K11"/>
    <mergeCell ref="F4:J4"/>
    <mergeCell ref="N9:N11"/>
    <mergeCell ref="I12:I17"/>
    <mergeCell ref="J12:J17"/>
  </mergeCells>
  <pageMargins left="0.32" right="0.25" top="0.74803149606299213" bottom="0.82677165354330717" header="0.31496062992125984" footer="0.31496062992125984"/>
  <pageSetup paperSize="9"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65"/>
  <sheetViews>
    <sheetView zoomScale="77" zoomScaleNormal="77" workbookViewId="0">
      <selection activeCell="I5" sqref="I5"/>
    </sheetView>
  </sheetViews>
  <sheetFormatPr defaultRowHeight="15" x14ac:dyDescent="0.25"/>
  <cols>
    <col min="1" max="1" width="1.5703125" customWidth="1"/>
    <col min="2" max="2" width="5" customWidth="1"/>
    <col min="3" max="3" width="17.85546875" customWidth="1"/>
    <col min="4" max="4" width="50.85546875" customWidth="1"/>
    <col min="5" max="5" width="15" customWidth="1"/>
    <col min="6" max="6" width="19.5703125" customWidth="1"/>
    <col min="10" max="10" width="50.5703125" customWidth="1"/>
  </cols>
  <sheetData>
    <row r="1" spans="2:10" x14ac:dyDescent="0.25">
      <c r="B1" s="38" t="s">
        <v>240</v>
      </c>
    </row>
    <row r="2" spans="2:10" x14ac:dyDescent="0.25">
      <c r="B2" s="38" t="s">
        <v>241</v>
      </c>
    </row>
    <row r="3" spans="2:10" ht="18.75" x14ac:dyDescent="0.3">
      <c r="D3" s="39" t="s">
        <v>201</v>
      </c>
    </row>
    <row r="4" spans="2:10" x14ac:dyDescent="0.25">
      <c r="D4" s="13" t="s">
        <v>235</v>
      </c>
    </row>
    <row r="5" spans="2:10" ht="33" x14ac:dyDescent="0.25">
      <c r="B5" s="60" t="s">
        <v>8</v>
      </c>
      <c r="C5" s="60" t="s">
        <v>1</v>
      </c>
      <c r="D5" s="60" t="s">
        <v>15</v>
      </c>
      <c r="E5" s="61" t="s">
        <v>0</v>
      </c>
      <c r="F5" s="60" t="s">
        <v>104</v>
      </c>
    </row>
    <row r="6" spans="2:10" ht="31.5" x14ac:dyDescent="0.25">
      <c r="B6" s="62">
        <v>1</v>
      </c>
      <c r="C6" s="62" t="s">
        <v>103</v>
      </c>
      <c r="D6" s="63" t="s">
        <v>105</v>
      </c>
      <c r="E6" s="62" t="s">
        <v>2</v>
      </c>
      <c r="F6" s="64" t="s">
        <v>114</v>
      </c>
    </row>
    <row r="7" spans="2:10" ht="31.5" x14ac:dyDescent="0.25">
      <c r="B7" s="62">
        <v>2</v>
      </c>
      <c r="C7" s="62" t="s">
        <v>82</v>
      </c>
      <c r="D7" s="63" t="s">
        <v>106</v>
      </c>
      <c r="E7" s="62" t="s">
        <v>2</v>
      </c>
      <c r="F7" s="65">
        <v>5166</v>
      </c>
    </row>
    <row r="8" spans="2:10" ht="47.25" x14ac:dyDescent="0.25">
      <c r="B8" s="62">
        <v>3</v>
      </c>
      <c r="C8" s="62" t="s">
        <v>83</v>
      </c>
      <c r="D8" s="63" t="s">
        <v>3</v>
      </c>
      <c r="E8" s="62" t="s">
        <v>2</v>
      </c>
      <c r="F8" s="65">
        <v>141116.67000000001</v>
      </c>
      <c r="J8" s="1"/>
    </row>
    <row r="9" spans="2:10" ht="15.75" x14ac:dyDescent="0.25">
      <c r="B9" s="62">
        <v>4</v>
      </c>
      <c r="C9" s="62" t="s">
        <v>84</v>
      </c>
      <c r="D9" s="66" t="s">
        <v>107</v>
      </c>
      <c r="E9" s="62" t="s">
        <v>2</v>
      </c>
      <c r="F9" s="65">
        <v>2031.01</v>
      </c>
      <c r="J9" s="1"/>
    </row>
    <row r="10" spans="2:10" ht="15.75" x14ac:dyDescent="0.25">
      <c r="B10" s="62">
        <v>5</v>
      </c>
      <c r="C10" s="62" t="s">
        <v>85</v>
      </c>
      <c r="D10" s="66" t="s">
        <v>108</v>
      </c>
      <c r="E10" s="62" t="s">
        <v>2</v>
      </c>
      <c r="F10" s="65">
        <v>20444.57</v>
      </c>
      <c r="J10" s="1"/>
    </row>
    <row r="11" spans="2:10" ht="15.75" x14ac:dyDescent="0.25">
      <c r="B11" s="62">
        <v>6</v>
      </c>
      <c r="C11" s="62" t="s">
        <v>86</v>
      </c>
      <c r="D11" s="66" t="s">
        <v>109</v>
      </c>
      <c r="E11" s="62" t="s">
        <v>2</v>
      </c>
      <c r="F11" s="65">
        <v>1217.7</v>
      </c>
      <c r="J11" s="33"/>
    </row>
    <row r="12" spans="2:10" ht="15.75" x14ac:dyDescent="0.25">
      <c r="B12" s="62">
        <v>7</v>
      </c>
      <c r="C12" s="62" t="s">
        <v>87</v>
      </c>
      <c r="D12" s="63" t="s">
        <v>110</v>
      </c>
      <c r="E12" s="62" t="s">
        <v>2</v>
      </c>
      <c r="F12" s="65">
        <v>28905</v>
      </c>
      <c r="J12" s="33"/>
    </row>
    <row r="13" spans="2:10" ht="31.5" x14ac:dyDescent="0.25">
      <c r="B13" s="62">
        <v>8</v>
      </c>
      <c r="C13" s="62" t="s">
        <v>88</v>
      </c>
      <c r="D13" s="63" t="s">
        <v>106</v>
      </c>
      <c r="E13" s="62" t="s">
        <v>2</v>
      </c>
      <c r="F13" s="65">
        <v>5166</v>
      </c>
      <c r="J13" s="33"/>
    </row>
    <row r="14" spans="2:10" ht="15.75" x14ac:dyDescent="0.25">
      <c r="B14" s="62">
        <v>9</v>
      </c>
      <c r="C14" s="62" t="s">
        <v>89</v>
      </c>
      <c r="D14" s="63" t="s">
        <v>111</v>
      </c>
      <c r="E14" s="62" t="s">
        <v>2</v>
      </c>
      <c r="F14" s="65">
        <v>34264.11</v>
      </c>
      <c r="J14" s="15"/>
    </row>
    <row r="15" spans="2:10" ht="15.75" x14ac:dyDescent="0.25">
      <c r="B15" s="62">
        <v>10</v>
      </c>
      <c r="C15" s="62" t="s">
        <v>90</v>
      </c>
      <c r="D15" s="66" t="s">
        <v>112</v>
      </c>
      <c r="E15" s="62" t="s">
        <v>2</v>
      </c>
      <c r="F15" s="67">
        <v>608.85</v>
      </c>
      <c r="J15" s="1"/>
    </row>
    <row r="16" spans="2:10" ht="15.75" x14ac:dyDescent="0.25">
      <c r="B16" s="62">
        <v>11</v>
      </c>
      <c r="C16" s="62" t="s">
        <v>91</v>
      </c>
      <c r="D16" s="63" t="s">
        <v>4</v>
      </c>
      <c r="E16" s="62" t="s">
        <v>2</v>
      </c>
      <c r="F16" s="65">
        <v>31857</v>
      </c>
      <c r="J16" s="1"/>
    </row>
    <row r="17" spans="2:10" ht="31.5" x14ac:dyDescent="0.25">
      <c r="B17" s="62">
        <v>12</v>
      </c>
      <c r="C17" s="62" t="s">
        <v>92</v>
      </c>
      <c r="D17" s="63" t="s">
        <v>113</v>
      </c>
      <c r="E17" s="62" t="s">
        <v>2</v>
      </c>
      <c r="F17" s="65">
        <v>1937.25</v>
      </c>
      <c r="J17" s="1"/>
    </row>
    <row r="18" spans="2:10" ht="15.75" x14ac:dyDescent="0.25">
      <c r="B18" s="62">
        <v>13</v>
      </c>
      <c r="C18" s="62" t="s">
        <v>93</v>
      </c>
      <c r="D18" s="68" t="s">
        <v>5</v>
      </c>
      <c r="E18" s="62" t="s">
        <v>2</v>
      </c>
      <c r="F18" s="65">
        <v>29756.9</v>
      </c>
    </row>
    <row r="19" spans="2:10" ht="15.75" x14ac:dyDescent="0.25">
      <c r="B19" s="62">
        <v>14</v>
      </c>
      <c r="C19" s="62" t="s">
        <v>94</v>
      </c>
      <c r="D19" s="68" t="s">
        <v>115</v>
      </c>
      <c r="E19" s="62" t="s">
        <v>2</v>
      </c>
      <c r="F19" s="65">
        <v>2122.88</v>
      </c>
    </row>
    <row r="20" spans="2:10" ht="15.75" x14ac:dyDescent="0.25">
      <c r="B20" s="62">
        <v>15</v>
      </c>
      <c r="C20" s="62" t="s">
        <v>95</v>
      </c>
      <c r="D20" s="68" t="s">
        <v>149</v>
      </c>
      <c r="E20" s="62" t="s">
        <v>2</v>
      </c>
      <c r="F20" s="65">
        <v>35897.550000000003</v>
      </c>
    </row>
    <row r="21" spans="2:10" ht="31.5" x14ac:dyDescent="0.25">
      <c r="B21" s="62">
        <v>16</v>
      </c>
      <c r="C21" s="62" t="s">
        <v>202</v>
      </c>
      <c r="D21" s="63" t="s">
        <v>208</v>
      </c>
      <c r="E21" s="62" t="s">
        <v>2</v>
      </c>
      <c r="F21" s="67">
        <v>655.02</v>
      </c>
    </row>
    <row r="22" spans="2:10" ht="63" x14ac:dyDescent="0.25">
      <c r="B22" s="62">
        <v>17</v>
      </c>
      <c r="C22" s="62" t="s">
        <v>203</v>
      </c>
      <c r="D22" s="69" t="s">
        <v>209</v>
      </c>
      <c r="E22" s="62" t="s">
        <v>2</v>
      </c>
      <c r="F22" s="70" t="s">
        <v>210</v>
      </c>
    </row>
    <row r="23" spans="2:10" ht="31.5" x14ac:dyDescent="0.25">
      <c r="B23" s="62">
        <v>18</v>
      </c>
      <c r="C23" s="62" t="s">
        <v>204</v>
      </c>
      <c r="D23" s="63" t="s">
        <v>211</v>
      </c>
      <c r="E23" s="62" t="s">
        <v>2</v>
      </c>
      <c r="F23" s="65">
        <v>9840</v>
      </c>
    </row>
    <row r="24" spans="2:10" ht="15.75" x14ac:dyDescent="0.25">
      <c r="B24" s="62">
        <v>19</v>
      </c>
      <c r="C24" s="62" t="s">
        <v>205</v>
      </c>
      <c r="D24" s="68" t="s">
        <v>4</v>
      </c>
      <c r="E24" s="62" t="s">
        <v>2</v>
      </c>
      <c r="F24" s="65">
        <v>8456.25</v>
      </c>
    </row>
    <row r="25" spans="2:10" ht="15.75" x14ac:dyDescent="0.25">
      <c r="B25" s="62">
        <v>20</v>
      </c>
      <c r="C25" s="62" t="s">
        <v>206</v>
      </c>
      <c r="D25" s="68" t="s">
        <v>212</v>
      </c>
      <c r="E25" s="62" t="s">
        <v>2</v>
      </c>
      <c r="F25" s="65">
        <v>17681.25</v>
      </c>
    </row>
    <row r="26" spans="2:10" ht="31.5" x14ac:dyDescent="0.25">
      <c r="B26" s="62">
        <v>21</v>
      </c>
      <c r="C26" s="62" t="s">
        <v>207</v>
      </c>
      <c r="D26" s="63" t="s">
        <v>213</v>
      </c>
      <c r="E26" s="62" t="s">
        <v>2</v>
      </c>
      <c r="F26" s="65">
        <v>123794.58</v>
      </c>
    </row>
    <row r="27" spans="2:10" ht="15.75" x14ac:dyDescent="0.25">
      <c r="B27" s="132"/>
      <c r="C27" s="133"/>
      <c r="D27" s="133"/>
      <c r="E27" s="133"/>
      <c r="F27" s="134"/>
    </row>
    <row r="28" spans="2:10" ht="31.5" x14ac:dyDescent="0.25">
      <c r="B28" s="62">
        <v>22</v>
      </c>
      <c r="C28" s="62" t="s">
        <v>96</v>
      </c>
      <c r="D28" s="63" t="s">
        <v>116</v>
      </c>
      <c r="E28" s="62" t="s">
        <v>6</v>
      </c>
      <c r="F28" s="65">
        <v>29889</v>
      </c>
    </row>
    <row r="29" spans="2:10" ht="47.25" x14ac:dyDescent="0.25">
      <c r="B29" s="62">
        <v>23</v>
      </c>
      <c r="C29" s="62" t="s">
        <v>97</v>
      </c>
      <c r="D29" s="66" t="s">
        <v>117</v>
      </c>
      <c r="E29" s="62" t="s">
        <v>6</v>
      </c>
      <c r="F29" s="71" t="s">
        <v>123</v>
      </c>
    </row>
    <row r="30" spans="2:10" ht="31.5" x14ac:dyDescent="0.25">
      <c r="B30" s="62">
        <v>24</v>
      </c>
      <c r="C30" s="62" t="s">
        <v>98</v>
      </c>
      <c r="D30" s="63" t="s">
        <v>118</v>
      </c>
      <c r="E30" s="62" t="s">
        <v>6</v>
      </c>
      <c r="F30" s="65">
        <v>700</v>
      </c>
    </row>
    <row r="31" spans="2:10" ht="15.75" x14ac:dyDescent="0.25">
      <c r="B31" s="62">
        <v>25</v>
      </c>
      <c r="C31" s="62" t="s">
        <v>99</v>
      </c>
      <c r="D31" s="63" t="s">
        <v>119</v>
      </c>
      <c r="E31" s="62" t="s">
        <v>6</v>
      </c>
      <c r="F31" s="65">
        <v>3434</v>
      </c>
      <c r="J31" s="33"/>
    </row>
    <row r="32" spans="2:10" ht="15.75" x14ac:dyDescent="0.25">
      <c r="B32" s="62">
        <v>26</v>
      </c>
      <c r="C32" s="62" t="s">
        <v>214</v>
      </c>
      <c r="D32" s="63" t="s">
        <v>219</v>
      </c>
      <c r="E32" s="62" t="s">
        <v>6</v>
      </c>
      <c r="F32" s="65">
        <v>11577</v>
      </c>
      <c r="J32" s="33"/>
    </row>
    <row r="33" spans="2:10" ht="15.75" x14ac:dyDescent="0.25">
      <c r="B33" s="62">
        <v>27</v>
      </c>
      <c r="C33" s="62" t="s">
        <v>215</v>
      </c>
      <c r="D33" s="63" t="s">
        <v>218</v>
      </c>
      <c r="E33" s="62" t="s">
        <v>6</v>
      </c>
      <c r="F33" s="65">
        <v>20910</v>
      </c>
      <c r="J33" s="33"/>
    </row>
    <row r="34" spans="2:10" ht="15.75" x14ac:dyDescent="0.25">
      <c r="B34" s="62">
        <v>28</v>
      </c>
      <c r="C34" s="62" t="s">
        <v>216</v>
      </c>
      <c r="D34" s="63" t="s">
        <v>217</v>
      </c>
      <c r="E34" s="62" t="s">
        <v>6</v>
      </c>
      <c r="F34" s="65">
        <v>12546</v>
      </c>
      <c r="J34" s="33"/>
    </row>
    <row r="35" spans="2:10" ht="15.75" x14ac:dyDescent="0.25">
      <c r="B35" s="132"/>
      <c r="C35" s="133"/>
      <c r="D35" s="133"/>
      <c r="E35" s="133"/>
      <c r="F35" s="134"/>
      <c r="J35" s="33"/>
    </row>
    <row r="36" spans="2:10" ht="47.25" x14ac:dyDescent="0.25">
      <c r="B36" s="62">
        <v>29</v>
      </c>
      <c r="C36" s="62" t="s">
        <v>100</v>
      </c>
      <c r="D36" s="63" t="s">
        <v>122</v>
      </c>
      <c r="E36" s="62" t="s">
        <v>7</v>
      </c>
      <c r="F36" s="65">
        <v>61131.98</v>
      </c>
    </row>
    <row r="37" spans="2:10" ht="47.25" x14ac:dyDescent="0.25">
      <c r="B37" s="62">
        <v>30</v>
      </c>
      <c r="C37" s="62" t="s">
        <v>101</v>
      </c>
      <c r="D37" s="63" t="s">
        <v>121</v>
      </c>
      <c r="E37" s="62" t="s">
        <v>7</v>
      </c>
      <c r="F37" s="65">
        <v>84624</v>
      </c>
    </row>
    <row r="38" spans="2:10" ht="47.25" x14ac:dyDescent="0.25">
      <c r="B38" s="62">
        <v>31</v>
      </c>
      <c r="C38" s="62" t="s">
        <v>102</v>
      </c>
      <c r="D38" s="63" t="s">
        <v>120</v>
      </c>
      <c r="E38" s="62" t="s">
        <v>7</v>
      </c>
      <c r="F38" s="65">
        <v>29955.42</v>
      </c>
    </row>
    <row r="39" spans="2:10" ht="15.75" x14ac:dyDescent="0.25">
      <c r="B39" s="132"/>
      <c r="C39" s="133"/>
      <c r="D39" s="133"/>
      <c r="E39" s="133"/>
      <c r="F39" s="134"/>
    </row>
    <row r="40" spans="2:10" ht="15.75" x14ac:dyDescent="0.25">
      <c r="B40" s="72">
        <v>32</v>
      </c>
      <c r="C40" s="72" t="s">
        <v>124</v>
      </c>
      <c r="D40" s="66" t="s">
        <v>125</v>
      </c>
      <c r="E40" s="72" t="s">
        <v>2</v>
      </c>
      <c r="F40" s="73">
        <v>1745.45</v>
      </c>
    </row>
    <row r="41" spans="2:10" ht="15.75" x14ac:dyDescent="0.25">
      <c r="B41" s="72">
        <v>33</v>
      </c>
      <c r="C41" s="72" t="s">
        <v>126</v>
      </c>
      <c r="D41" s="66" t="s">
        <v>137</v>
      </c>
      <c r="E41" s="72" t="s">
        <v>2</v>
      </c>
      <c r="F41" s="74">
        <v>8943.89</v>
      </c>
    </row>
    <row r="42" spans="2:10" ht="15.75" x14ac:dyDescent="0.25">
      <c r="B42" s="72">
        <v>34</v>
      </c>
      <c r="C42" s="72" t="s">
        <v>127</v>
      </c>
      <c r="D42" s="66" t="s">
        <v>135</v>
      </c>
      <c r="E42" s="72" t="s">
        <v>2</v>
      </c>
      <c r="F42" s="74">
        <v>7397.22</v>
      </c>
    </row>
    <row r="43" spans="2:10" ht="19.5" customHeight="1" x14ac:dyDescent="0.25">
      <c r="B43" s="72">
        <v>35</v>
      </c>
      <c r="C43" s="72" t="s">
        <v>128</v>
      </c>
      <c r="D43" s="75" t="s">
        <v>158</v>
      </c>
      <c r="E43" s="72" t="s">
        <v>2</v>
      </c>
      <c r="F43" s="73">
        <v>808.45</v>
      </c>
    </row>
    <row r="44" spans="2:10" ht="15.75" x14ac:dyDescent="0.25">
      <c r="B44" s="72">
        <v>36</v>
      </c>
      <c r="C44" s="72" t="s">
        <v>138</v>
      </c>
      <c r="D44" s="66" t="s">
        <v>133</v>
      </c>
      <c r="E44" s="72" t="s">
        <v>2</v>
      </c>
      <c r="F44" s="73">
        <v>20466.22</v>
      </c>
    </row>
    <row r="45" spans="2:10" ht="15.75" x14ac:dyDescent="0.25">
      <c r="B45" s="72">
        <v>37</v>
      </c>
      <c r="C45" s="72" t="s">
        <v>129</v>
      </c>
      <c r="D45" s="66" t="s">
        <v>134</v>
      </c>
      <c r="E45" s="72" t="s">
        <v>2</v>
      </c>
      <c r="F45" s="73">
        <v>82410</v>
      </c>
    </row>
    <row r="46" spans="2:10" ht="15.75" x14ac:dyDescent="0.25">
      <c r="B46" s="72">
        <v>38</v>
      </c>
      <c r="C46" s="72" t="s">
        <v>130</v>
      </c>
      <c r="D46" s="66" t="s">
        <v>157</v>
      </c>
      <c r="E46" s="72" t="s">
        <v>2</v>
      </c>
      <c r="F46" s="73">
        <v>1389.35</v>
      </c>
    </row>
    <row r="47" spans="2:10" ht="15.75" x14ac:dyDescent="0.25">
      <c r="B47" s="72">
        <v>39</v>
      </c>
      <c r="C47" s="72" t="s">
        <v>131</v>
      </c>
      <c r="D47" s="66" t="s">
        <v>136</v>
      </c>
      <c r="E47" s="72" t="s">
        <v>2</v>
      </c>
      <c r="F47" s="73">
        <v>680.57</v>
      </c>
    </row>
    <row r="48" spans="2:10" ht="31.5" x14ac:dyDescent="0.25">
      <c r="B48" s="72">
        <v>40</v>
      </c>
      <c r="C48" s="72" t="s">
        <v>132</v>
      </c>
      <c r="D48" s="66" t="s">
        <v>147</v>
      </c>
      <c r="E48" s="72" t="s">
        <v>2</v>
      </c>
      <c r="F48" s="73">
        <v>8265.6</v>
      </c>
    </row>
    <row r="49" spans="2:10" ht="15.75" x14ac:dyDescent="0.25">
      <c r="B49" s="72">
        <v>41</v>
      </c>
      <c r="C49" s="72" t="s">
        <v>220</v>
      </c>
      <c r="D49" s="66" t="s">
        <v>228</v>
      </c>
      <c r="E49" s="72" t="s">
        <v>2</v>
      </c>
      <c r="F49" s="73">
        <v>12265.4</v>
      </c>
    </row>
    <row r="50" spans="2:10" ht="15.75" x14ac:dyDescent="0.25">
      <c r="B50" s="72">
        <v>43</v>
      </c>
      <c r="C50" s="72" t="s">
        <v>221</v>
      </c>
      <c r="D50" s="66" t="s">
        <v>125</v>
      </c>
      <c r="E50" s="72" t="s">
        <v>2</v>
      </c>
      <c r="F50" s="73">
        <v>6398.93</v>
      </c>
    </row>
    <row r="51" spans="2:10" ht="15.75" x14ac:dyDescent="0.25">
      <c r="B51" s="72">
        <v>44</v>
      </c>
      <c r="C51" s="72" t="s">
        <v>222</v>
      </c>
      <c r="D51" s="76" t="s">
        <v>125</v>
      </c>
      <c r="E51" s="77" t="s">
        <v>2</v>
      </c>
      <c r="F51" s="78">
        <v>624.76</v>
      </c>
      <c r="J51" s="59"/>
    </row>
    <row r="52" spans="2:10" ht="15.75" x14ac:dyDescent="0.25">
      <c r="B52" s="72">
        <v>45</v>
      </c>
      <c r="C52" s="72" t="s">
        <v>223</v>
      </c>
      <c r="D52" s="66" t="s">
        <v>229</v>
      </c>
      <c r="E52" s="72" t="s">
        <v>2</v>
      </c>
      <c r="F52" s="73">
        <v>5161.57</v>
      </c>
    </row>
    <row r="53" spans="2:10" ht="15.75" x14ac:dyDescent="0.25">
      <c r="B53" s="72">
        <v>46</v>
      </c>
      <c r="C53" s="72" t="s">
        <v>224</v>
      </c>
      <c r="D53" s="66" t="s">
        <v>229</v>
      </c>
      <c r="E53" s="72" t="s">
        <v>2</v>
      </c>
      <c r="F53" s="73">
        <v>8414</v>
      </c>
    </row>
    <row r="54" spans="2:10" ht="15.75" x14ac:dyDescent="0.25">
      <c r="B54" s="72">
        <v>47</v>
      </c>
      <c r="C54" s="72" t="s">
        <v>225</v>
      </c>
      <c r="D54" s="66" t="s">
        <v>230</v>
      </c>
      <c r="E54" s="72" t="s">
        <v>2</v>
      </c>
      <c r="F54" s="73">
        <v>3840.41</v>
      </c>
    </row>
    <row r="55" spans="2:10" ht="15.75" x14ac:dyDescent="0.25">
      <c r="B55" s="72">
        <v>48</v>
      </c>
      <c r="C55" s="72" t="s">
        <v>226</v>
      </c>
      <c r="D55" s="66" t="s">
        <v>125</v>
      </c>
      <c r="E55" s="72" t="s">
        <v>2</v>
      </c>
      <c r="F55" s="73">
        <v>5444.46</v>
      </c>
    </row>
    <row r="56" spans="2:10" ht="15.75" x14ac:dyDescent="0.25">
      <c r="B56" s="72">
        <v>49</v>
      </c>
      <c r="C56" s="72" t="s">
        <v>227</v>
      </c>
      <c r="D56" s="66" t="s">
        <v>231</v>
      </c>
      <c r="E56" s="72" t="s">
        <v>2</v>
      </c>
      <c r="F56" s="73">
        <v>9938.4</v>
      </c>
    </row>
    <row r="57" spans="2:10" ht="15.75" x14ac:dyDescent="0.25">
      <c r="B57" s="79">
        <v>50</v>
      </c>
      <c r="C57" s="72" t="s">
        <v>233</v>
      </c>
      <c r="D57" s="80" t="s">
        <v>232</v>
      </c>
      <c r="E57" s="72" t="s">
        <v>2</v>
      </c>
      <c r="F57" s="81">
        <v>9990</v>
      </c>
    </row>
    <row r="58" spans="2:10" ht="15.75" x14ac:dyDescent="0.25">
      <c r="B58" s="132"/>
      <c r="C58" s="133"/>
      <c r="D58" s="133"/>
      <c r="E58" s="133"/>
      <c r="F58" s="134"/>
    </row>
    <row r="59" spans="2:10" ht="31.5" x14ac:dyDescent="0.25">
      <c r="B59" s="72">
        <v>51</v>
      </c>
      <c r="C59" s="72" t="s">
        <v>139</v>
      </c>
      <c r="D59" s="82" t="s">
        <v>143</v>
      </c>
      <c r="E59" s="62" t="s">
        <v>6</v>
      </c>
      <c r="F59" s="73">
        <v>1272.93</v>
      </c>
    </row>
    <row r="60" spans="2:10" ht="31.5" x14ac:dyDescent="0.25">
      <c r="B60" s="72">
        <v>52</v>
      </c>
      <c r="C60" s="72" t="s">
        <v>140</v>
      </c>
      <c r="D60" s="82" t="s">
        <v>144</v>
      </c>
      <c r="E60" s="62" t="s">
        <v>6</v>
      </c>
      <c r="F60" s="73">
        <v>984</v>
      </c>
    </row>
    <row r="61" spans="2:10" ht="31.5" x14ac:dyDescent="0.25">
      <c r="B61" s="72">
        <v>53</v>
      </c>
      <c r="C61" s="72" t="s">
        <v>141</v>
      </c>
      <c r="D61" s="63" t="s">
        <v>148</v>
      </c>
      <c r="E61" s="62" t="s">
        <v>6</v>
      </c>
      <c r="F61" s="83">
        <v>0</v>
      </c>
    </row>
    <row r="62" spans="2:10" ht="15.75" x14ac:dyDescent="0.25">
      <c r="B62" s="72">
        <v>53</v>
      </c>
      <c r="C62" s="72" t="s">
        <v>142</v>
      </c>
      <c r="D62" s="63" t="s">
        <v>156</v>
      </c>
      <c r="E62" s="62" t="s">
        <v>6</v>
      </c>
      <c r="F62" s="83">
        <v>2398.5</v>
      </c>
    </row>
    <row r="63" spans="2:10" x14ac:dyDescent="0.25">
      <c r="B63" s="34"/>
      <c r="E63" s="5"/>
      <c r="F63" s="31"/>
    </row>
    <row r="64" spans="2:10" x14ac:dyDescent="0.25">
      <c r="E64" s="14"/>
      <c r="F64" s="32"/>
    </row>
    <row r="65" spans="4:6" x14ac:dyDescent="0.25">
      <c r="D65" s="4"/>
      <c r="E65" s="14"/>
      <c r="F65" s="14"/>
    </row>
  </sheetData>
  <mergeCells count="4">
    <mergeCell ref="B27:F27"/>
    <mergeCell ref="B35:F35"/>
    <mergeCell ref="B39:F39"/>
    <mergeCell ref="B58:F58"/>
  </mergeCells>
  <pageMargins left="0.47" right="0.44" top="0.5" bottom="0.75" header="0.3" footer="0.3"/>
  <pageSetup paperSize="9" scale="8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49"/>
  <sheetViews>
    <sheetView workbookViewId="0">
      <selection activeCell="C58" sqref="C58"/>
    </sheetView>
  </sheetViews>
  <sheetFormatPr defaultRowHeight="15" x14ac:dyDescent="0.25"/>
  <cols>
    <col min="1" max="1" width="5.28515625" customWidth="1"/>
    <col min="2" max="2" width="7.7109375" style="51" customWidth="1"/>
    <col min="3" max="3" width="90.28515625" style="2" customWidth="1"/>
  </cols>
  <sheetData>
    <row r="1" spans="1:3" x14ac:dyDescent="0.25">
      <c r="A1" t="s">
        <v>236</v>
      </c>
    </row>
    <row r="2" spans="1:3" x14ac:dyDescent="0.25">
      <c r="A2" t="s">
        <v>237</v>
      </c>
    </row>
    <row r="3" spans="1:3" ht="18.75" x14ac:dyDescent="0.3">
      <c r="B3" s="135" t="s">
        <v>162</v>
      </c>
      <c r="C3" s="135"/>
    </row>
    <row r="5" spans="1:3" s="14" customFormat="1" x14ac:dyDescent="0.25">
      <c r="B5" s="52" t="s">
        <v>8</v>
      </c>
      <c r="C5" s="54" t="s">
        <v>9</v>
      </c>
    </row>
    <row r="6" spans="1:3" x14ac:dyDescent="0.25">
      <c r="B6" s="53">
        <v>1</v>
      </c>
      <c r="C6" s="55" t="s">
        <v>163</v>
      </c>
    </row>
    <row r="7" spans="1:3" x14ac:dyDescent="0.25">
      <c r="B7" s="53">
        <v>2</v>
      </c>
      <c r="C7" s="55" t="s">
        <v>164</v>
      </c>
    </row>
    <row r="8" spans="1:3" x14ac:dyDescent="0.25">
      <c r="B8" s="53">
        <v>3</v>
      </c>
      <c r="C8" s="56" t="s">
        <v>165</v>
      </c>
    </row>
    <row r="9" spans="1:3" x14ac:dyDescent="0.25">
      <c r="B9" s="53">
        <v>4</v>
      </c>
      <c r="C9" s="56" t="s">
        <v>166</v>
      </c>
    </row>
    <row r="10" spans="1:3" ht="30" x14ac:dyDescent="0.25">
      <c r="B10" s="53">
        <v>5</v>
      </c>
      <c r="C10" s="55" t="s">
        <v>167</v>
      </c>
    </row>
    <row r="11" spans="1:3" x14ac:dyDescent="0.25">
      <c r="B11" s="53">
        <v>6</v>
      </c>
      <c r="C11" s="57" t="s">
        <v>168</v>
      </c>
    </row>
    <row r="12" spans="1:3" x14ac:dyDescent="0.25">
      <c r="B12" s="53">
        <v>7</v>
      </c>
      <c r="C12" s="55" t="s">
        <v>169</v>
      </c>
    </row>
    <row r="13" spans="1:3" ht="30" x14ac:dyDescent="0.25">
      <c r="B13" s="53">
        <v>8</v>
      </c>
      <c r="C13" s="55" t="s">
        <v>170</v>
      </c>
    </row>
    <row r="14" spans="1:3" x14ac:dyDescent="0.25">
      <c r="B14" s="53">
        <v>9</v>
      </c>
      <c r="C14" s="55" t="s">
        <v>171</v>
      </c>
    </row>
    <row r="15" spans="1:3" x14ac:dyDescent="0.25">
      <c r="B15" s="53">
        <v>10</v>
      </c>
      <c r="C15" s="55" t="s">
        <v>172</v>
      </c>
    </row>
    <row r="16" spans="1:3" x14ac:dyDescent="0.25">
      <c r="B16" s="53">
        <v>11</v>
      </c>
      <c r="C16" s="55" t="s">
        <v>173</v>
      </c>
    </row>
    <row r="17" spans="1:4" x14ac:dyDescent="0.25">
      <c r="B17" s="53">
        <v>12</v>
      </c>
      <c r="C17" s="55" t="s">
        <v>174</v>
      </c>
    </row>
    <row r="18" spans="1:4" x14ac:dyDescent="0.25">
      <c r="B18" s="53">
        <v>13</v>
      </c>
      <c r="C18" s="55" t="s">
        <v>175</v>
      </c>
    </row>
    <row r="19" spans="1:4" ht="30" x14ac:dyDescent="0.25">
      <c r="B19" s="53">
        <v>14</v>
      </c>
      <c r="C19" s="55" t="s">
        <v>176</v>
      </c>
    </row>
    <row r="20" spans="1:4" x14ac:dyDescent="0.25">
      <c r="B20" s="53">
        <v>15</v>
      </c>
      <c r="C20" s="55" t="s">
        <v>177</v>
      </c>
      <c r="D20" s="58"/>
    </row>
    <row r="21" spans="1:4" x14ac:dyDescent="0.25">
      <c r="B21" s="53">
        <v>16</v>
      </c>
      <c r="C21" s="55" t="s">
        <v>10</v>
      </c>
      <c r="D21" s="58"/>
    </row>
    <row r="22" spans="1:4" x14ac:dyDescent="0.25">
      <c r="B22" s="53">
        <v>17</v>
      </c>
      <c r="C22" s="55" t="s">
        <v>178</v>
      </c>
    </row>
    <row r="23" spans="1:4" ht="30" x14ac:dyDescent="0.25">
      <c r="B23" s="53">
        <v>18</v>
      </c>
      <c r="C23" s="55" t="s">
        <v>179</v>
      </c>
    </row>
    <row r="24" spans="1:4" x14ac:dyDescent="0.25">
      <c r="A24" s="14"/>
      <c r="B24" s="53">
        <v>19</v>
      </c>
      <c r="C24" s="55" t="s">
        <v>180</v>
      </c>
    </row>
    <row r="25" spans="1:4" x14ac:dyDescent="0.25">
      <c r="A25" s="14"/>
      <c r="B25" s="53">
        <v>20</v>
      </c>
      <c r="C25" s="55" t="s">
        <v>181</v>
      </c>
    </row>
    <row r="26" spans="1:4" x14ac:dyDescent="0.25">
      <c r="A26" s="14"/>
      <c r="B26" s="53">
        <v>21</v>
      </c>
      <c r="C26" s="55" t="s">
        <v>182</v>
      </c>
    </row>
    <row r="27" spans="1:4" ht="30.75" customHeight="1" x14ac:dyDescent="0.25">
      <c r="B27" s="53">
        <v>22</v>
      </c>
      <c r="C27" s="55" t="s">
        <v>183</v>
      </c>
    </row>
    <row r="28" spans="1:4" x14ac:dyDescent="0.25">
      <c r="B28" s="53">
        <v>23</v>
      </c>
      <c r="C28" s="55" t="s">
        <v>184</v>
      </c>
    </row>
    <row r="29" spans="1:4" x14ac:dyDescent="0.25">
      <c r="B29" s="53">
        <v>24</v>
      </c>
      <c r="C29" s="55" t="s">
        <v>185</v>
      </c>
    </row>
    <row r="30" spans="1:4" x14ac:dyDescent="0.25">
      <c r="B30" s="53">
        <v>25</v>
      </c>
      <c r="C30" s="55" t="s">
        <v>186</v>
      </c>
    </row>
    <row r="31" spans="1:4" x14ac:dyDescent="0.25">
      <c r="B31" s="53">
        <v>26</v>
      </c>
      <c r="C31" s="55" t="s">
        <v>187</v>
      </c>
    </row>
    <row r="32" spans="1:4" ht="15.75" customHeight="1" x14ac:dyDescent="0.25">
      <c r="B32" s="53">
        <v>27</v>
      </c>
      <c r="C32" s="55" t="s">
        <v>188</v>
      </c>
    </row>
    <row r="33" spans="2:3" x14ac:dyDescent="0.25">
      <c r="B33" s="53">
        <v>28</v>
      </c>
      <c r="C33" s="55" t="s">
        <v>189</v>
      </c>
    </row>
    <row r="34" spans="2:3" x14ac:dyDescent="0.25">
      <c r="B34" s="53">
        <v>29</v>
      </c>
      <c r="C34" s="55" t="s">
        <v>190</v>
      </c>
    </row>
    <row r="35" spans="2:3" x14ac:dyDescent="0.25">
      <c r="B35" s="53">
        <v>30</v>
      </c>
      <c r="C35" s="55" t="s">
        <v>191</v>
      </c>
    </row>
    <row r="36" spans="2:3" x14ac:dyDescent="0.25">
      <c r="B36" s="53">
        <v>31</v>
      </c>
      <c r="C36" s="55" t="s">
        <v>192</v>
      </c>
    </row>
    <row r="37" spans="2:3" x14ac:dyDescent="0.25">
      <c r="B37" s="53">
        <v>32</v>
      </c>
      <c r="C37" s="55" t="s">
        <v>193</v>
      </c>
    </row>
    <row r="38" spans="2:3" x14ac:dyDescent="0.25">
      <c r="B38" s="53">
        <v>33</v>
      </c>
      <c r="C38" s="55" t="s">
        <v>194</v>
      </c>
    </row>
    <row r="39" spans="2:3" x14ac:dyDescent="0.25">
      <c r="B39" s="53">
        <v>34</v>
      </c>
      <c r="C39" s="55" t="s">
        <v>195</v>
      </c>
    </row>
    <row r="40" spans="2:3" x14ac:dyDescent="0.25">
      <c r="B40" s="53">
        <v>35</v>
      </c>
      <c r="C40" s="55" t="s">
        <v>196</v>
      </c>
    </row>
    <row r="41" spans="2:3" x14ac:dyDescent="0.25">
      <c r="B41" s="53">
        <v>36</v>
      </c>
      <c r="C41" s="55" t="s">
        <v>197</v>
      </c>
    </row>
    <row r="42" spans="2:3" x14ac:dyDescent="0.25">
      <c r="B42" s="53">
        <v>37</v>
      </c>
      <c r="C42" s="55" t="s">
        <v>198</v>
      </c>
    </row>
    <row r="43" spans="2:3" x14ac:dyDescent="0.25">
      <c r="B43" s="53">
        <v>38</v>
      </c>
      <c r="C43" s="55" t="s">
        <v>199</v>
      </c>
    </row>
    <row r="44" spans="2:3" x14ac:dyDescent="0.25">
      <c r="B44" s="53">
        <v>39</v>
      </c>
      <c r="C44" s="55" t="s">
        <v>200</v>
      </c>
    </row>
    <row r="49" spans="3:3" x14ac:dyDescent="0.25">
      <c r="C49" s="3"/>
    </row>
  </sheetData>
  <mergeCells count="1">
    <mergeCell ref="B3:C3"/>
  </mergeCells>
  <pageMargins left="0.7" right="0.7" top="0.75" bottom="0.75" header="0.3" footer="0.3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Zamówienia przetargowe</vt:lpstr>
      <vt:lpstr>Całość zamówień do 30 000</vt:lpstr>
      <vt:lpstr>Rejestr Zarządzeń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2020-04-16T10:45:05Z</dcterms:modified>
</cp:coreProperties>
</file>