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filterPrivacy="1" defaultThemeVersion="124226"/>
  <xr:revisionPtr revIDLastSave="0" documentId="13_ncr:1_{F6113FC0-B91E-4650-8D3C-DF78409FC68B}" xr6:coauthVersionLast="43" xr6:coauthVersionMax="43" xr10:uidLastSave="{00000000-0000-0000-0000-000000000000}"/>
  <bookViews>
    <workbookView xWindow="-120" yWindow="-120" windowWidth="24240" windowHeight="13140" tabRatio="838" activeTab="2" xr2:uid="{00000000-000D-0000-FFFF-FFFF00000000}"/>
  </bookViews>
  <sheets>
    <sheet name="Zamówienia przetargowe" sheetId="8" r:id="rId1"/>
    <sheet name="Całość zamówień do 30 000" sheetId="4" r:id="rId2"/>
    <sheet name="Rejestr Zarządzeń 2018" sheetId="5" r:id="rId3"/>
  </sheets>
  <calcPr calcId="181029"/>
</workbook>
</file>

<file path=xl/calcChain.xml><?xml version="1.0" encoding="utf-8"?>
<calcChain xmlns="http://schemas.openxmlformats.org/spreadsheetml/2006/main">
  <c r="N58" i="8" l="1"/>
  <c r="M51" i="8"/>
  <c r="M41" i="8"/>
  <c r="N32" i="8"/>
  <c r="N61" i="8" s="1"/>
  <c r="M32" i="8"/>
  <c r="L32" i="8"/>
  <c r="M58" i="8" l="1"/>
  <c r="M61" i="8" s="1"/>
</calcChain>
</file>

<file path=xl/sharedStrings.xml><?xml version="1.0" encoding="utf-8"?>
<sst xmlns="http://schemas.openxmlformats.org/spreadsheetml/2006/main" count="372" uniqueCount="249">
  <si>
    <t>MUD.3732.1.2018</t>
  </si>
  <si>
    <t>Nazwa postepowania</t>
  </si>
  <si>
    <t>Rodzaj postępowania</t>
  </si>
  <si>
    <t>Nr postępowania</t>
  </si>
  <si>
    <t>Dostawa geomembrany płaskiej PRHD</t>
  </si>
  <si>
    <t>Dostawa</t>
  </si>
  <si>
    <t>Dostawa kostki brukowej, krawężników ulicznych, obrzeży chodnikowych oraz ścieków przykrawężnikowych</t>
  </si>
  <si>
    <t>MUD.3732.2.2018</t>
  </si>
  <si>
    <t>MUD.3732.3.2018</t>
  </si>
  <si>
    <t>Dostawa betonów i wyrobów betonowych</t>
  </si>
  <si>
    <t>MUD.3732.4.2018</t>
  </si>
  <si>
    <t>MUD.3732.5.2018</t>
  </si>
  <si>
    <t>MUD.3732.6.2018</t>
  </si>
  <si>
    <t>MUD.3732.7.2018</t>
  </si>
  <si>
    <t>MUD.3732.8.2018</t>
  </si>
  <si>
    <t>Dostawa mieszanki kruszyw</t>
  </si>
  <si>
    <t>Dostawa siatki ogrodzeniowej oraz drutu do naciągania</t>
  </si>
  <si>
    <t>Dostawa rury stalowej na oznakowanie dróg oraz rur na słupki ogrodzeniowe</t>
  </si>
  <si>
    <t>Dostawa materiałów kanalizacyjnych/odwodnieniowych</t>
  </si>
  <si>
    <t>Dostawa materiałów do malowania dróg</t>
  </si>
  <si>
    <t>MUD.3732.9.2018</t>
  </si>
  <si>
    <t>MUD.3732.10.2018</t>
  </si>
  <si>
    <t>MUD.3732.11.2018</t>
  </si>
  <si>
    <t>Dostawa soli do mieszanki piaskowo-solnej</t>
  </si>
  <si>
    <t>Dostawa materiałów betonowych</t>
  </si>
  <si>
    <t>Dostawa znaków drogowych</t>
  </si>
  <si>
    <t>Dostawa sprzętu sportowego</t>
  </si>
  <si>
    <t>MUD.3732.12.2018</t>
  </si>
  <si>
    <t>TOM I</t>
  </si>
  <si>
    <t>Teczka</t>
  </si>
  <si>
    <t>MUD.3732.13.2018</t>
  </si>
  <si>
    <t>MUD.3732.14.2018</t>
  </si>
  <si>
    <t>MUD.3732.15.2018</t>
  </si>
  <si>
    <t>MUD.3732.16.2018</t>
  </si>
  <si>
    <t>MUD.3732.17.2018</t>
  </si>
  <si>
    <t>MUD.3732.18.2018</t>
  </si>
  <si>
    <t>MUD.3732.19.2018</t>
  </si>
  <si>
    <t>MUD.3732.20.2018</t>
  </si>
  <si>
    <t>MUD.3732.21.2018</t>
  </si>
  <si>
    <t>MUD.3732.22.2018</t>
  </si>
  <si>
    <t>MUD.3732.23.2018</t>
  </si>
  <si>
    <t>TOM II</t>
  </si>
  <si>
    <t>Dostawa materiałów ogrodzeniowych</t>
  </si>
  <si>
    <t>Dostawa materiału ogrodzeniowo-sportowego</t>
  </si>
  <si>
    <t>Dostawa osadnika wraz z materiałami towarzyszącymi</t>
  </si>
  <si>
    <t>Dostawa kruszywa</t>
  </si>
  <si>
    <t xml:space="preserve">Dostawa kostki brukowej, krawężników ulicznych, obrzeży chodnikowych </t>
  </si>
  <si>
    <t>Dostawa materiałów odwodnieniowych</t>
  </si>
  <si>
    <t>Dostawa trawy w rolce</t>
  </si>
  <si>
    <t>Dostawa elementów małej architektury</t>
  </si>
  <si>
    <t>Dostawa kompostu</t>
  </si>
  <si>
    <t>Dostawa ładowarek indukcyjnych</t>
  </si>
  <si>
    <t>Dostawa materiałów budowlanych na zadanie Rewitalizacja zdegradowanego obszaru miasta Łuków - Zalew Zimna Woda oraz budowa infrastruktury na cele społeczne</t>
  </si>
  <si>
    <t>Dostawa drewna</t>
  </si>
  <si>
    <t>Dostawa betonu</t>
  </si>
  <si>
    <t>MUD.3732.24.2018</t>
  </si>
  <si>
    <t>MUD.3732.25.2018</t>
  </si>
  <si>
    <t>MUD.3732.26.2018</t>
  </si>
  <si>
    <t>Dostawa tablicy informacyjnej wolnostojącej</t>
  </si>
  <si>
    <t>Usługa</t>
  </si>
  <si>
    <t>MUD.3733.1.2018</t>
  </si>
  <si>
    <t>MUD.3733.2.2018</t>
  </si>
  <si>
    <t>MUD.3733.3.2018</t>
  </si>
  <si>
    <t>MUD.3733.4.2018</t>
  </si>
  <si>
    <t>MUD.3733.5.2018</t>
  </si>
  <si>
    <t>MUD.3733.6.2018</t>
  </si>
  <si>
    <t>MUD.3733.7.2018</t>
  </si>
  <si>
    <t>MUD.3733.8.2018</t>
  </si>
  <si>
    <t>MUD.3733.9.2018</t>
  </si>
  <si>
    <t>MUD.3733.10.2018</t>
  </si>
  <si>
    <t>Tyczenie dwóch budynków</t>
  </si>
  <si>
    <t>Obsługa geodezyjna zadania pn. "Budowa odwodnienia garazy ul., Przemysłowa"</t>
  </si>
  <si>
    <t>Ubezpieczenie koparko-ładowarki</t>
  </si>
  <si>
    <t>Opracowanie dokumentacji projektowej na odwodnienie garaży przy ul. Przemysłowej</t>
  </si>
  <si>
    <t>Obsługa geodezyjna ul. Polnej- umowa rozwiązana</t>
  </si>
  <si>
    <t>Obowiązki inspektora nadzoru inwestorskiego ul. Polna - umowa rozwiązana</t>
  </si>
  <si>
    <t>Obowiązki inspektora nadzoru branża elektryczna ul. Polna - umowa rozwiązana</t>
  </si>
  <si>
    <t>Obowiązki kierownika robót branża elektryczna ul. Polna - umowa rozwiązana</t>
  </si>
  <si>
    <t>Obsługa geodezyjna - tyczenie zbiornika przeciwpożarowego</t>
  </si>
  <si>
    <t>Roboty budowlane</t>
  </si>
  <si>
    <t>Zakup licencji na udostępnianie danychkorekcyjnych sieciowych RTN na cały rok</t>
  </si>
  <si>
    <t>MUD.3731.1.2018</t>
  </si>
  <si>
    <t>MUD.3731.2.2018</t>
  </si>
  <si>
    <t>MUD.3731.3.2018</t>
  </si>
  <si>
    <t>MUD.3731.4.2018</t>
  </si>
  <si>
    <t>MUD.3731.5.2018</t>
  </si>
  <si>
    <t>MUD.3731.6.2018</t>
  </si>
  <si>
    <t>MUD.3731.7.2018</t>
  </si>
  <si>
    <t>MUD.3731.8.2018</t>
  </si>
  <si>
    <t>MUD.3731.9.2018</t>
  </si>
  <si>
    <t>TOM III</t>
  </si>
  <si>
    <t>Przebudowa ul. Farna</t>
  </si>
  <si>
    <t>Przebudowa ul. Broniewskiego</t>
  </si>
  <si>
    <t>Przebudowa ul. Browarna</t>
  </si>
  <si>
    <t>Przebudowa ul. Kiernickich</t>
  </si>
  <si>
    <t>Przebudowa ul. Zbożowej</t>
  </si>
  <si>
    <t>Przebudowa ul. Drogi dojazdowej dz nr 8905/5</t>
  </si>
  <si>
    <t>Przebudowa ul. Tryboniów</t>
  </si>
  <si>
    <t>Przebudowa ul.Kaszubskiego</t>
  </si>
  <si>
    <t>MUD.3731.10.2018</t>
  </si>
  <si>
    <t>Przebudowa Al. Kościuszki</t>
  </si>
  <si>
    <t>Remont ul. Spokojnej</t>
  </si>
  <si>
    <t>Lp.</t>
  </si>
  <si>
    <t>Zamówienia do 30 000 euro</t>
  </si>
  <si>
    <t>Nazwa Zarządzenia</t>
  </si>
  <si>
    <t>Zarządzenie nr 2/2018 - Regulamin zakładowego monitoringu wizyjnego</t>
  </si>
  <si>
    <t>Zarządzenie nr 3/2018 w sprawie wprowadzenia polityki rachunkowości</t>
  </si>
  <si>
    <t>Zarządzenie nr 7/2018 w sprawie wyznaczenia pracowników do udzielania pierwszej pomocy  (pomocy przedlekarskiej) w Zarządzie Dróg  Miejskich w Łukowie oraz wyznaczenia pracowników do wykonywania działań w zakresie zwalczania pożarów i ewakuacji pracowników w Zarządzie Dróg Miejskich w Łukowie</t>
  </si>
  <si>
    <t>Zarządzenie nr 10/2018 w sprawie wprowadzenia "Szczegółowych zasad wydawania posiłków" dla pracowników Zarządu Dróg Miejskich w Łukowie</t>
  </si>
  <si>
    <t>Zarządzenie nr 11/2018 w sprawie wprowadzenia "Szczegółowych zasad wydawania napojów" dla pracowników Zarządu Dróg Miejskich w Łukowie</t>
  </si>
  <si>
    <t>Zarządzenie nr 14/2018 w sprawie wprowadzenia "Instrukcji inwentaryzacyjnej"</t>
  </si>
  <si>
    <t>Zarządzenie nr 15/2018 w sprawiew sprawie wprowadzenia "Regulaminu ZFŚS"</t>
  </si>
  <si>
    <t>Zarządzenie nr 17/2018 w sprawie wprowadzenia "Instrukcji kasowej"</t>
  </si>
  <si>
    <t>Zarządzenie nr 18/2018 w sprawiewprowadzenia "Instrukcji ewidencji druków ścisłego zarachowania"</t>
  </si>
  <si>
    <t>Zarządzenie nr 19/2018 w sprawie wprowadzenia "Instrukcji gospodarowania mieniem ruchomym w Zarządzie Dróg Miejskich w Łukowie"</t>
  </si>
  <si>
    <t>Zarządzenie nr 20/2018 w sprawie zasad przydzielania pracownikom Zarządu Dróg Miejskich w Łukowie środków ochrony indywidualnej oraz odzieży i obuwia roboczego</t>
  </si>
  <si>
    <t>Zarządzenie nr 23/2018 w sprawie wprowadzenia Regulaminu Organizacyjnego w Zarządzie Dróg Miejskich w Łukowie</t>
  </si>
  <si>
    <t>ZAMÓWIENIA PUBLICZNE POWYŻEJ 30 000 EURO</t>
  </si>
  <si>
    <t xml:space="preserve">ROK 2018 </t>
  </si>
  <si>
    <t>L.P.</t>
  </si>
  <si>
    <t>Tryb postępowania</t>
  </si>
  <si>
    <t>Nr postepowania</t>
  </si>
  <si>
    <t>Nazwa postępowania</t>
  </si>
  <si>
    <t>Zakres zamówienia</t>
  </si>
  <si>
    <t>Ogłoszenie</t>
  </si>
  <si>
    <t>Wykonawcy</t>
  </si>
  <si>
    <t>Wybrany Wykonawca</t>
  </si>
  <si>
    <t>Wartość środków przeznaczonych na zadanie</t>
  </si>
  <si>
    <t>Umowa / data</t>
  </si>
  <si>
    <t>Liczba postępowań zakończonych udzieleniem zamówienia</t>
  </si>
  <si>
    <r>
      <t xml:space="preserve">Wartość umów bez podatku od towarów i usług (w PLN) </t>
    </r>
    <r>
      <rPr>
        <b/>
        <sz val="10"/>
        <rFont val="Tahoma"/>
        <family val="2"/>
        <charset val="238"/>
      </rPr>
      <t>t.j. CENA NETT0</t>
    </r>
  </si>
  <si>
    <r>
      <t xml:space="preserve">Wartość umów z podatkiem od towarów i usług (w PLN) </t>
    </r>
    <r>
      <rPr>
        <b/>
        <sz val="10"/>
        <rFont val="Tahoma"/>
        <family val="2"/>
        <charset val="238"/>
      </rPr>
      <t>t.j. CENA BRUTTO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</si>
  <si>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</si>
  <si>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</si>
  <si>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</si>
  <si>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</si>
  <si>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</si>
  <si>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</si>
  <si>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</si>
  <si>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</si>
  <si>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</si>
  <si>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</si>
  <si>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</si>
  <si>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</si>
  <si>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</si>
  <si>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ROBOTY BUDOWLANE  - 2018 rok</t>
  </si>
  <si>
    <t>Przetarg nieograniczony</t>
  </si>
  <si>
    <t>MUD.370.1.2018</t>
  </si>
  <si>
    <t>Wykonanie nawierzchni poliuretanowej na boisko sportowe</t>
  </si>
  <si>
    <t xml:space="preserve">1. Przedmiotem zamówienia są roboty budowlane polegające na wykonaniu nawierzchni poliuretanowej na boisku sportowym wg Szczegółowej Specyfikacji Technicznej – Załącznik Nr 6 na „Budowie ogólnodostępnego boiska wielofunkcyjnego dz. ewid. 7561/29 
ul. Wołodyjowskiego i ul. Wilczyńskiego w m. Łuków” do 10.08.2018 r. 
2. Podbudowa z kruszywa łamanego oraz warstwa wyrównawcza kamienna jest w zakresie Zamawiającego.
3. Wykonawca zobowiązuje się wykonać przedmiot robót z materiałów własnych.
</t>
  </si>
  <si>
    <t>1. Ogłoszenie nr 568399-N-2018 z dnia 2018-06-06 r.</t>
  </si>
  <si>
    <t>2. BIP</t>
  </si>
  <si>
    <t>3. Tablica Zamawiającego</t>
  </si>
  <si>
    <t>MUD.370.2.2018</t>
  </si>
  <si>
    <t>Wykonanie nawierzchni poliuretanowej na boisko sportowe II</t>
  </si>
  <si>
    <t xml:space="preserve">1. Przedmiotem zamówienia są roboty budowlane polegające na wykonaniu nawierzchni poliuretanowej na boisku sportowym wg Szczegółowej Specyfikacji Technicznej – Załącznik Nr 6 na „Budowie ogólnodostępnego boiska wielofunkcyjnego dz. ewid. 7561/29 
ul. Wołodyjowskiego i ul. Wilczyńskiego w m. Łuków” do 31.08.2018 r. 
2. Podbudowa z kruszywa łamanego oraz warstwa wyrównawcza kamienna jest w zakresie Zamawiającego.
3. Wykonawca zobowiązuje się wykonać przedmiot robót z materiałów własnych.
3. Wykonawca zobowiązany jest zrealizować zamówienie na zasadach i warunkach opisanych we wzorze umowy stanowiącym Załącznik nr 5 do SIWZ.
</t>
  </si>
  <si>
    <t>1. Ogłoszenie nr 576942-N-2018 z dnia 2018-06-21 r.</t>
  </si>
  <si>
    <t xml:space="preserve">OFERTA NR 1  –   Complexe Sportif Grażyna Kowalska
  05-240 Tłuszcz, ul. Kościuszki 4/3
</t>
  </si>
  <si>
    <t xml:space="preserve">Complexe Sportif Grażyna Kowalska
  05-240 Tłuszcz, ul. Kościuszki 4/3
</t>
  </si>
  <si>
    <t xml:space="preserve">U m o w a      Nr  34 / 2018 z  dnia  18 lipca 2018r.  oraz Aneks Nr 1
do umowy Nr 34/2018
spisany dnia 27 sierpnia 2018r.
    </t>
  </si>
  <si>
    <t xml:space="preserve">OFERTA NR 2  –   SUPREME SPORT SP. Z O.O.
                              01-231 Warszawa ,ul. Płocka 15c/23
</t>
  </si>
  <si>
    <t xml:space="preserve">OFERTA NR 3  –   „MARTINEX” Firma Ogólno-Budowlana Soczewka Marcin
                              21-450 Stoczek Łukowski, Zabiele 41
</t>
  </si>
  <si>
    <t>MUD.370.3.2018</t>
  </si>
  <si>
    <t xml:space="preserve">Wykonanie kanalizacji i wodociągu -Zalew Zimna Woda </t>
  </si>
  <si>
    <t xml:space="preserve">1. Przedmiotem zamówienia jest wykonanie sieci wodociągowej oraz kanalizacji sanitarnej 
na terenie form ochrony przyrody w południowo-wschodniej części Łukowskiego Obszaru Chronionego Krajobrazu oraz na terenie Obszaru Specjalnej Ochrony Ptaków Natura 2000 „Lasy Łukowskie” w ramach zadania inwestycyjnego pn. „Rewitalizacja zdegradowanego obszaru miasta Łuków – Zalew Zimna Woda oraz budowa infrastruktury na cele społeczne”. W zakres zadania wchodzi:
1/ wykonanie doziemnej instalacji wodociągowej  od studni wodomierzowej  W1, doziemnej instalacji kanalizacji sanitarnej od pompowni ścieków PS1 na terenie Zimna Woda wraz z przyłączeniem budynków toalet i wyprowadzeniem podejść do zaprojektowanych urządzeń i obiektów;
2/ wykonanie zamiennie przepompowni ścieków oznaczonej w projekcie  jako PS2 poprzez zagłębienie jej o 1.75 m w stosunku do zaprojektowanej rzędnej 160,0 (nowa rzędna 158,25) w związku z planowanym w przyszłości włączeniem instalacji kanalizacji sanitarnej  odprowadzającej ścieki bytowo-gospodarcze z działek letniskowych.
Powyższe zadania należy rozłożyć w czasie wykonania w oparciu o projekt umowy.
2. Realizacja robót budowlanych przeprowadzana jest w oparciu o dwa pozwolenia na budowę:
- decyzja nr 178/2017 z dn. 31 sierpnia 2017 r. wydana przez Starostę Łukowskiego, oraz decyzję nr 892/2017 z dn. 24 października 2017 (aneks do projektu), 
- decyzja nr 24/2018 z dn. 15 stycznia 2018 r. 
</t>
  </si>
  <si>
    <t>1. Ogłoszenie nr 582711-N-2018 z dnia 2018-07-03 r.</t>
  </si>
  <si>
    <t xml:space="preserve">OFERTA NR 1  –   P.H.U. MEL-KAN Kazimierz Jakubiak
  21-400 Łuków, Ryżki 76C
  - cena brutto oferty :   1 266 900,00 zł
Z podziałem na :
Rok 2018 – 897 900,00 zł
Rok 2019 – 369 00,00 zł
</t>
  </si>
  <si>
    <t xml:space="preserve">Postępowanie unieważnione.                                                              Do dnia 18.07.2018r. tj terminu składania ofert w postępowaniu przetargu nieograniczonego na „Wykonanie sieci wodociągowej oraz kanalizacji sanitarnej” na budowie pn. „Rewitalizacja zdegradowanego obszaru miasta Łuków - Zalew Zimna Woda oraz budowa infrastruktury na cele społeczne” Zarząd Dróg Miejskich, 21-400 Łuków, ul. Łąkowa 8 informuje, że wpłynęła jedna oferta. Wartość najkorzystniejszej oferty przewyższa środki przeznaczone na sfinansowanie zadania.
</t>
  </si>
  <si>
    <t>MUD.370.4.2018</t>
  </si>
  <si>
    <t>Budowa drogi rowerowej nad Krzną wraz z infrastrukturą towarzyszącą</t>
  </si>
  <si>
    <t xml:space="preserve">Przedmiotem zamówienia jest wykonanie robót budowlanych związanych z budową drogi rowerowej w ramach zadania inwestycyjnego: „Budowa drogi rowerowej nad Krzną wraz z infrastrukturą towarzyszącą”
4.4.2. Zakres robót objętych zamówieniem:
- rozbiórkę przepustów betonowych - 2 szt.;
- wykonanie robót ziemnych 664,651m3;
- wykonanie przystani dla kajaków - 2 szt.;
- ustawienie obrzeża betonowego szarego 8x30x100 cm - 5405,00 m;
- wykonanie nawierzchni ścieżki rowerowej z betonu asfaltowego o grubości 4 cm warstwy wiążącej i 4 cm warstwy ścieralnej - 2193,00 m2;
-  dostawa i montaż 88 sztuk opraw oświetleniowych na 44 stanowiskach słupowych.
4.4.3. Z wyłączeniem:
- wykonanie nawierzchni chodnika z kostki brukowej betonowej kolorowej     gr. 8 cm - 1752,50 m2;
- wykonanie nawierzchni trawiastej ścieżki do nordic walking - 1415,00 m2;
- wykonanie nawierzchni trawników - 4980,00 m2;
- wykonanie nasadzeń drzew i krzewów - 285 szt.;
- wyłożenie terenu włókniną i korą - 25,65 m2;
dostawę i montaż ławek parkowych jednostronnych - 11 szt.;
- dostawę i montaż ławek solarnych z ruterem wi-fi i internetem LTE bez limitu wraz z ładowarką indukcyjną – 2 szt.;
- dostawę i montaż ławek parkowych dwustronnych - 3 szt.;
- dostawę koszy na śmieci - 16 szt.;
- dostawę i montaż stojaków na rowery - 16 szt.;
- dostawę i montaż barierek ochronnych dekoracyjnych - 33,00 m;
- wykonanie oznakowania pionowego i poziomego;
Roboty należy wykonać na podstawie decyzji pozwolenia na budowę nr 161/2018 z dnia 27 marca 2018 roku.
</t>
  </si>
  <si>
    <t>1. Ogłoszenie nr 585045-N-2018 z dnia 2018-07-06 r.</t>
  </si>
  <si>
    <t xml:space="preserve">OFERTA NR 1  –   Zakład Robót Drogowych i Budowlanych „MARKOP” Mariola Krasnodębska
  21-400 Łuków, Szczygły Górne 26
  - cena brutto oferty :   941 339,51 zł
 - termin wykonania zamówienia : do 19 października 2019 r.
 - warunki płatności : w terminie 30 dni od daty otrzymania faktury przez Zamawiającego
 - udzielenie gwarancji na okres: 48 m-cy
</t>
  </si>
  <si>
    <t>OFERTA NR 1  –   Zakład Robót Drogowych i Budowlanych „MARKOP” Mariola Krasnodębska
  21-400 Łuków, Szczygły Górne 26</t>
  </si>
  <si>
    <t xml:space="preserve">U m o w a      Nr  37 / 2018  z dnia 31 lipca 2018 r.  </t>
  </si>
  <si>
    <t>MUD.370.5.2018</t>
  </si>
  <si>
    <t>Wykonanie kanalizacji i wodociągu -Zalew Zimna Woda 2</t>
  </si>
  <si>
    <t>1. Ogłoszenie nr 592302-N-2018 z dnia 2018-07-20 r.</t>
  </si>
  <si>
    <t xml:space="preserve">OFERTA NR 1  –   P.H.U. MEL-KAN Kazimierz Jakubiak
21-400 Łuków, Ryżki 76C
- cena brutto oferty:   1 159 989,63 zł
Z podziałem na :
Rok 2018 – 699 993,00 zł
Rok 2019 – 459 996,63 zł
- termin wykonania zamówienia : do 10 maja 2019 r., w tym zakresu rzeczowego  ujętego w poz. 1 i poz. 2 formularza cenowego do dnia 10 grudnia 2018r.
 - warunki płatności : w terminie 30 dni od daty otrzymania faktury przez Zamawiającego
- udzielenie gwarancji na okres: 60 m-cy
</t>
  </si>
  <si>
    <t>P.H.U. MEL-KAN Kazimierz Jakubiak
21-400 Łuków, Ryżki 76C</t>
  </si>
  <si>
    <t xml:space="preserve">1 217 419,00 zł brutto z podziałem na:
- rok 2018  - 730 451,00 zł
- rok 2019  - 486 968,00 zł
</t>
  </si>
  <si>
    <t>Umowa nr 39/2018 z dnia 06 sierpnia 2018r.</t>
  </si>
  <si>
    <t>MUD.370.6.2018</t>
  </si>
  <si>
    <t>Wykonanie warstwy ścieralnej na ul. Kleeberga w m. Łuków</t>
  </si>
  <si>
    <t xml:space="preserve">Zamówienie obejmuje remont ul. Kleeberga w Łukowie, polegający na ułożeniu nawierzchni z mieszanek mineralno-bitumicznych asfaltowych o średniej grubości 4 cm ( warstwa ścieralna) KR 1 – od km 0+010,00 do km 0+971,8 w m. Łuków.
2. Wymagane jest od Wykonawców dokonanie wizji lokalnej w celu sprawdzenia warunków wykonania zamówienia
3.Szczegółowy zakres robót  zawiera:
               1)  przedmiar robót,
               2)  dokumentacja projektowa wraz ze specyfikacjami technicznymi wykonania 
i odbioru robót 
</t>
  </si>
  <si>
    <t>1. Ogłoszenie nr 618783-N-2018 z dnia 2018-09-19 r.</t>
  </si>
  <si>
    <t xml:space="preserve">Postępowanie unieważnione.   Do dnia 04.10.2018r. do godziny 09:00 tj. terminu składania ofert w postępowaniu przetargu nieograniczonego na „Wykonanie warstwy ścieralnej na ul. Kleeberga w m. Łuków” do siedziby Zarządu Dróg Miejskich nie wpłynęła żadna oferta. 
          </t>
  </si>
  <si>
    <t>MUD.370.7.2018</t>
  </si>
  <si>
    <t>Wykonanie warstwy ścieralnej na ul. Kleeberga w m. Łuków 2</t>
  </si>
  <si>
    <t>1. Ogłoszenie nr 633591-N-2018 z dnia 2018-10-09 r.</t>
  </si>
  <si>
    <t xml:space="preserve">OFERTA NR 1  –   Przedsiębiorstwo Robót Inżynieryjno-Drogowych S.A.
  21-400 Łuków, Al. Wojska Polskiego 61
  - cena brutto oferty :   209 944,74 zł
 - termin wykonania zamówienia : do 30 listopada 2018 r.
 - warunki płatności : w terminie 30 dni od daty otrzymania faktury przez Zamawiającego
                            - udzielenie gwarancji na okres: 60 m-cy
</t>
  </si>
  <si>
    <t>Przedsiębiorstwo Robót Inżynieryjno-Drogowych S.A.
  21-400 Łuków, Al. Wojska Polskiego 61</t>
  </si>
  <si>
    <t>Umowa nr 53/2018 z dnia 07 listopada 2018r.</t>
  </si>
  <si>
    <t xml:space="preserve"> Roboty budowlane 'RAZEM</t>
  </si>
  <si>
    <t>DOSTAWY - 2018 ROK</t>
  </si>
  <si>
    <t>MUD.371.1.2018</t>
  </si>
  <si>
    <t>Dostawa paliwa</t>
  </si>
  <si>
    <t xml:space="preserve">1. Przedmiotem zamówienia jest jednorazowy zakup benzyny 95 w ilości 6 300 litrów oraz oleju napędowego w ilości 50 300 litrów dla potrzeb  Zarządu Dróg Miejskich w Łukowie wraz z przechowaniem zakupionego paliwa w zbiornikach stacji paliw do 31.12.2018 r. 
2. Zamawiający wymaga, by stacja paliw znajdowała się w granicach administracyjnych miasta Łuków. Pobór paliwa ma być możliwy całodobowo, 7 dni w tygodniu.
3. Dostarczone paliwo ma spełniać wymagania określone w Rozporządzeniu Ministra Gospodarki z dn. 09.10.2015 r.  w  sprawie wymagań jakościowych dla paliw ciekłych 
(tj. Dz.U. z 2015 r., poz.1680). 
4. Zamawiający przedłoży Wykonawcy comiesięczny wykaz pojazdów wraz z numerami rejestracyjnymi do których będzie tankowane paliwo.
5. Wykonawca ponosi pełną odpowiedzialność za jakość sprzedanego paliwa, pod restrykcją nałożenia kar umownych oraz kosztów naprawy uszkodzeń sprzętu i pojazdów będących następstwem stosowania przez Wykonawcę niewłaściwego paliwa, niezgodnego z wymaganiami.
6. Wykonawca będzie prowadził ewidencję zakupionego i wydanego paliwa dla każdego z pojazdów i wskazanych sprzętów Zamawiającego.
7. Wykonawca zobowiązany jest udostępnić do wglądu na żądanie Zamawiającego świadectwo jakości paliwa.
</t>
  </si>
  <si>
    <t>1. Ogłoszenie nr 515761-N-2018 z dnia 2018-02-08 r.</t>
  </si>
  <si>
    <t xml:space="preserve">OFERTA NR 1  –   Przedsiębiorstwo Komunikacji Samochodowej w Łukowie Spółka Akcyjna
  21-400 Łuków, ul. Piłsudskiego 29
</t>
  </si>
  <si>
    <t>Przedsiębiorstwo Komunikacji Samochodowej w Łukowie Spółka Akcyjna
  21-400 Łuków, ul. Piłsudskiego 29</t>
  </si>
  <si>
    <t xml:space="preserve">201 000,00 - drogi gminne             </t>
  </si>
  <si>
    <t>Postępowanie unieważnione.                                            Nastąpiła istotna zmiana okoliczności skutkująca tym, że wykonanie zamówienia nie leży w interesie publicznym, czego Zamawiający nie mógł wcześniej przewidzieć. Zarząd Dróg Miejskich jako jednostka budżetowa Miasta Łuków w planie rzeczowo-budżetowym na rok 2018 miał uwzględnioną budowę ul. Polnej w m. Łuków. Na powyższą budowę został uwzględniony materiał w przetargu wszczętym w dniu 08.02.2018r. Po dokonaniu wyboru najkorzystniejszej oferty, w dniu 21.02.2018r. Zamawiający powziął informację dotyczącą zmian dotyczących budowy ul. Polnej w Łukowie. Powyższa inwestycja wraz ze środkami finansowymi ma być realizowan przez Miasto Łuków, tak więc Zamawiający nie może podpisać umowy na „Dostawę paliwa”, bo nie będzie realizował zadania własnymi siłami, a w związku z tym nie będzie dysponował środkami finansowymi na ta inwestycję.</t>
  </si>
  <si>
    <t>64 000,00 - budowa ul. Polnej</t>
  </si>
  <si>
    <t>MUD.371.2.2018</t>
  </si>
  <si>
    <t>Dostawa paliwa 2</t>
  </si>
  <si>
    <t xml:space="preserve">
1. Przedmiotem zamówienia jest jednorazowy zakup benzyny 95 w ilości 5 500 litrów oraz oleju napędowego w ilości 37 500 litrów dla potrzeb  Zarządu Dróg Miejskich w Łukowie wraz z przechowaniem zakupionego paliwa w zbiornikach stacji paliw do 31.12.2018 r. 
2. Zamawiający wymaga, by stacja paliw znajdowała się w granicach administracyjnych miasta Łuków. Pobór paliwa ma być możliwy całodobowo, 7 dni w tygodniu.
3. Dostarczone paliwo ma spełniać wymagania określone w Rozporządzeniu Ministra Gospodarki z dn. 09.10.2015 r.  w  sprawie wymagań jakościowych dla paliw ciekłych 
(tj. Dz.U. z 2015 r., poz.1680). 
4. Zamawiający przedłoży Wykonawcy comiesięczny wykaz pojazdów wraz z numerami rejestracyjnymi do których będzie tankowane paliwo.
5. Wykonawca ponosi pełną odpowiedzialność za jakość sprzedanego paliwa, pod restrykcją nałożenia kar umownych oraz kosztów naprawy uszkodzeń sprzętu i pojazdów będących następstwem stosowania przez Wykonawcę niewłaściwego paliwa, niezgodnego z wymaganiami.
6. Wykonawca będzie prowadził ewidencję zakupionego i wydanego paliwa dla każdego z pojazdów i wskazanych sprzętów Zamawiającego.
7. Wykonawca zobowiązany jest udostępnić do wglądu na żądanie Zamawiającego świadectwo jakości paliwa.
</t>
  </si>
  <si>
    <t>1.Ogłoszenie nr 522379-N-2018 z dnia 2018-02-23 r.</t>
  </si>
  <si>
    <t xml:space="preserve">OFERTA NR 1  –   Przedsiębiorstwo Komunikacji Samochodowej w Łukowie Spółka Akcyjna
  21-400 Łuków, ul. Piłsudskiego 29
  - cena brutto oferty :  197 550,30 zł
 - termin wykonania zamówienia : do 31.12. 2018 r. z uwzględnieniem przedłużenia terminu do 30.04.2019 r. w przypadku zapisanym w SIWZ
 - warunki płatności : w terminie 30 dni od daty otrzymania faktury przez Zamawiającego
 - stacja paliw znajduje się w granicach administracyjnych miasta Łuków
- pobór paliwa całodobowo 7 dni w tygodniu 
 - posiadają identyfikujący automatyczny system wydawania paliwa
- odległość od siedziby Zamawiającego 1,6 km
</t>
  </si>
  <si>
    <t>Umowa nr 9/2018 z dnia 05 marca 2018roku oraz umowa przechowania nr 10/2018 z dnia 05 marca 2018r.</t>
  </si>
  <si>
    <t>MUD.371.3.2018</t>
  </si>
  <si>
    <t xml:space="preserve">Dostawa w formie leasingu operacyjnego z opcja wykupu fabrycznie nowej (rok produkcji 2018) koparko-ładowarki </t>
  </si>
  <si>
    <t xml:space="preserve">1. Na przedmiot zamówienia składa się dostawa do siedziby Zamawiającego w formie leasingu operacyjnego z opcja wykupu, fabrycznie nowej (rok produkcji 2018) koparko-ładowarki - wolnej od wad konstrukcyjnych, wykonawczych i prawnych.
2. Oczekiwane przez Zamawiające minimalne parametry techniczne koparko-ładowarki zostały opisane w Szczegółowym opisie przedmiotu zamówienia, stanowiącym Załącznik Nr 1.
</t>
  </si>
  <si>
    <t>1.Ogłoszenie nr 588847-N-2018 z dnia 2018-07-13 r.</t>
  </si>
  <si>
    <t xml:space="preserve">Postępowanie unieważnione.   Do dnia 31.07.2018r. tj terminu składania ofert w postępowaniu przetargu nieograniczonego na wykonanie zadania pn.„Dostawa w formie leasingu operacyjnego z opcją wykupu, fabrycznie nowej  (rok produkcji 2018 r.) koparko - ładowarki ” nie wpłynęła żadna oferta. </t>
  </si>
  <si>
    <t>MUD.371.4.2018</t>
  </si>
  <si>
    <t>Dostawa w formie leasingu operacyjnego z opcja wykupu fabrycznie nowej (rok produkcji 2018) koparko-ładowarki 2</t>
  </si>
  <si>
    <t>1.Ogłoszenie nr 599659-N-2018 z dnia 2018-08-06 r.</t>
  </si>
  <si>
    <t xml:space="preserve">OFERTA NR 1  –  Konsorcjum :
Lider
 SG Equipment Leasing Polska Sp. z o.o.
00-102 Warszawa, ul. Marszałkowska 111
Konsorcjant
Waryński Trade Sp. zo.o.
Chełmżyńska 249
04-458 Warszawa
 - cena brutto oferty :  398 295,18 zł
 - termin wykonania zamówienia : do 01.10. 2018 r. 
 - warunki płatności : wg harmonogramu załączonego do umowy
- gwarancja na okres 12 miesięcy
</t>
  </si>
  <si>
    <t>Konsorcjum :
Lider
 SG Equipment Leasing Polska Sp. z o.o.
00-102 Warszawa, ul. Marszałkowska 111
Konsorcjant
Waryński Trade Sp. zo.o.
Chełmżyńska 249
04-458 Warszawa</t>
  </si>
  <si>
    <t>Umowa nr 70070 z dnia 11 września 2018r.</t>
  </si>
  <si>
    <t>MUD.371.5.2018</t>
  </si>
  <si>
    <t>Dostawa paliwa 3</t>
  </si>
  <si>
    <t xml:space="preserve">1. Przedmiotem zamówienia jest jednorazowy zakup benzyny 95 w ilości 3 500 litrów dla potrzeb  Zarządu Dróg Miejskich w Łukowie wraz z przechowaniem zakupionego paliwa w zbiornikach stacji paliw do 31.12.2018 r. 
2. Zamawiający wymaga, by stacja paliw znajdowała się w granicach administracyjnych miasta Łuków. Pobór paliwa ma być możliwy całodobowo, 7 dni w tygodniu.
3. Dostarczone paliwo ma spełniać wymagania określone w Rozporządzeniu Ministra Gospodarki z dn. 09.10.2015 r.  w  sprawie wymagań jakościowych dla paliw ciekłych 
(tj. Dz.U. z 2015 r., poz.1680). 
4. Zamawiający przedłoży Wykonawcy comiesięczny wykaz pojazdów wraz z numerami rejestracyjnymi do których będzie tankowane paliwo.
5. Wykonawca ponosi pełną odpowiedzialność za jakość sprzedanego paliwa, pod restrykcją nałożenia kar umownych oraz kosztów naprawy uszkodzeń sprzętu i pojazdów będących następstwem stosowania przez Wykonawcę niewłaściwego paliwa, niezgodnego z wymaganiami.
6. Wykonawca będzie prowadził ewidencję zakupionego i wydanego paliwa dla każdego z pojazdów i wskazanych sprzętów Zamawiającego.
7. Wykonawca zobowiązany jest udostępnić do wglądu na żądanie Zamawiającego świadectwo jakości paliwa.
</t>
  </si>
  <si>
    <t>1.Ogłoszenie nr 607567-N-2018 z dnia 2018-08-23 r.</t>
  </si>
  <si>
    <t xml:space="preserve">OFERTA NR 1  –   Przedsiębiorstwo Komunikacji Samochodowej w Łukowie Spółka Akcyjna
  21-400 Łuków, ul. Piłsudskiego 29
  - cena brutto oferty :  17 822,70 zł
 - termin wykonania zamówienia : do 31.12. 2018 r. z uwzględnieniem przedłużenia terminu 
   do 30.04.2019 r. w przypadku zapisanym w SIWZ
 - warunki płatności : w terminie 30 dni od daty otrzymania faktury przez Zamawiającego
 - stacja paliw znajduje się w granicach administracyjnych miasta Łuków
- pobór paliwa całodobowo 7 dni w tygodniu 
 - posiadają identyfikujący automatyczny system wydawania paliwa
- odległość od siedziby Zamawiającego 1,6 km
</t>
  </si>
  <si>
    <t>Umowa nr 41/2018 z dnia 03 września 2018r.</t>
  </si>
  <si>
    <t>MUD.371.6.2018</t>
  </si>
  <si>
    <t>Dostawa paliwa 4</t>
  </si>
  <si>
    <t xml:space="preserve">1. Przedmiotem zamówienia jest jednorazowy zakup oleju napędowego w ilości 24 400 litrów dla potrzeb  Zarządu Dróg Miejskich w Łukowie wraz z przechowaniem zakupionego paliwa w zbiornikach stacji paliw do 31.12.2018 r. 
2. Zamawiający wymaga, by stacja paliw znajdowała się w granicach administracyjnych miasta Łuków. Pobór paliwa ma być możliwy całodobowo, 7 dni w tygodniu.
3. Dostarczone paliwo ma spełniać wymagania określone w Rozporządzeniu Ministra Gospodarki z dn. 09.10.2015 r.  w  sprawie wymagań jakościowych dla paliw ciekłych 
(tj. Dz.U. z 2015 r., poz.1680). 
4. Zamawiający przedłoży Wykonawcy comiesięczny wykaz pojazdów wraz z numerami rejestracyjnymi do których będzie tankowane paliwo.
5. Wykonawca ponosi pełną odpowiedzialność za jakość sprzedanego paliwa, pod restrykcją nałożenia kar umownych oraz kosztów naprawy uszkodzeń sprzętu i pojazdów będących następstwem stosowania przez Wykonawcę niewłaściwego paliwa, niezgodnego z wymaganiami.
6. Wykonawca będzie prowadził ewidencję zakupionego i wydanego paliwa dla każdego z pojazdów i wskazanych sprzętów Zamawiającego.
7. Wykonawca zobowiązany jest udostępnić do wglądu na żądanie Zamawiającego świadectwo jakości paliwa.
</t>
  </si>
  <si>
    <t>1.Ogłoszenie nr 615372-N-2018 z dnia 2018-09-11 r.</t>
  </si>
  <si>
    <t xml:space="preserve">OFERTA NR 1  –   Przedsiębiorstwo Komunikacji Samochodowej w Łukowie Spółka Akcyjna
  21-400 Łuków, ul. Piłsudskiego 29
- cena brutto oferty :  124 249,68 zł
 - termin wykonania zamówienia : do 31.12. 2018 r. z uwzględnieniem przedłużenia terminu do 30.04.2019 r. w przypadku zapisanym w SIWZ
 - warunki płatności : w terminie 30 dni od daty otrzymania faktury przez Zamawiającego
 - stacja paliw znajduje się w granicach administracyjnych miasta Łuków
- pobór paliwa całodobowo 7 dni w tygodniu 
 - posiadają identyfikujący automatyczny system wydawania paliwa
- odległość od siedziby Zamawiającego 1,6 km
</t>
  </si>
  <si>
    <t>Umowa nr 47/2018</t>
  </si>
  <si>
    <t>Dostawy RAZEM</t>
  </si>
  <si>
    <t>USŁUGI - 2018 ROK</t>
  </si>
  <si>
    <t>-----</t>
  </si>
  <si>
    <t>------</t>
  </si>
  <si>
    <t>-------------</t>
  </si>
  <si>
    <t>Ogółem</t>
  </si>
  <si>
    <t>Informacji o działalności ZDM</t>
  </si>
  <si>
    <t xml:space="preserve">                                                                                                                                     Informacji o działalności ZDM</t>
  </si>
  <si>
    <t>Wyciąg z rejestru  Zarządzeń Dyrektora Zarządu Dróg Miejskich w Łukowie w 2018 roku</t>
  </si>
  <si>
    <t>Zarządzenie nr 6/2018 w sprawie wprowadzenia "Instrukcji budowy i remontu kanalizacji", "Instrukcji wykonywania prac malowania znaków poziomych na jezdni", "Instrukcji pielęgnacji i wycinki drzew", "Instrukcji koszenia traw", "Instrukcji prac malowania na warsztacie mechanicznycm (samochodowym)" oraz wprowadzenia i udostępniania do stałego korzystania pracownikom Zarządu Dróg Miejskich w Łukowie instrukcji planszowych obsługi urządzeń używanych podczas prac budowlanych i remontowych</t>
  </si>
  <si>
    <t>Zarządzenie nr 8/2018 w sprawie wprowadzenia wykazu prac, które powinny być wykonywane przez co najmniej dwie osoby w Zarządzie Dróg Miejskich w Łukowie</t>
  </si>
  <si>
    <t>Zarządzenie nr 12/2018 w sprawie wprowadzenia "Wykazu prac szczególnie niebezpiecznych w Zarządzie Dróg Miejskich w Łukowie"</t>
  </si>
  <si>
    <t xml:space="preserve">Postępowanie unieważnione.                                                                                                         Zarząd Dróg Miejskich, 21-400 Łuków, ul. Łąkowa 8 informuje, iż nastąpiła istotna zmiana okoliczności skutkująca tym, że wykonanie zamówienia nie leży w interesie publicznym, czego Zamawiający nie mógł wcześniej przewidzieć. W związku z powyższym na podstawie art. 93 ust.1 pkt. 6 ustawy z dnia 29 stycznia 2004 roku - Prawo zamówień publicznych (tj. Dz. U. z 2017 r. poz. 1579 ze zm.) Zamawiający unieważnia postępowanie o udzielenie zamówienia publicznego pn. „Wykonanie nawierzchni poliuretanowej na boisku sportowym” prowadzonego w trybie przetargu nieograniczonego o wartości poniżej kwoty określonej w przepisach wydanych na podstawie art.11 ust. 8. W związku z zaistnieniem przesłanek przewidzianych  w dyspozycji art. 93 ust.1 pkt.6 ustawy Zamawiający unieważnienia w/w postępowanie przetargowe.
</t>
  </si>
  <si>
    <t xml:space="preserve">Załącznik nr 2 do Raportu </t>
  </si>
  <si>
    <t xml:space="preserve">   Załącznik nr 3 do Raportu</t>
  </si>
  <si>
    <t xml:space="preserve">                                                                                                                                           Załącznik nr 6 do Raportu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</si>
</sst>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/>
    <xf numFmtId="0" fontId="0" fillId="0" borderId="1" xfId="0" applyBorder="1" applyAlignment="1">
      <alignment vertical="center" wrapText="1"/>
    </xf>
    <xf numFmtId="0" fontId="0" fillId="0" borderId="1" xfId="0" applyFill="1" applyBorder="1"/>
    <xf numFmtId="0" fontId="0" fillId="0" borderId="0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4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8" fontId="4" fillId="0" borderId="0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4" fillId="0" borderId="1" xfId="0" quotePrefix="1" applyFont="1" applyBorder="1" applyAlignment="1">
      <alignment horizontal="center" wrapText="1"/>
    </xf>
    <xf numFmtId="4" fontId="9" fillId="2" borderId="1" xfId="0" quotePrefix="1" applyNumberFormat="1" applyFont="1" applyFill="1" applyBorder="1" applyAlignment="1">
      <alignment horizontal="center" wrapText="1"/>
    </xf>
    <xf numFmtId="0" fontId="4" fillId="0" borderId="0" xfId="0" quotePrefix="1" applyFont="1" applyBorder="1" applyAlignment="1">
      <alignment horizontal="center" wrapText="1"/>
    </xf>
    <xf numFmtId="4" fontId="9" fillId="3" borderId="0" xfId="0" quotePrefix="1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center" wrapText="1"/>
    </xf>
    <xf numFmtId="4" fontId="9" fillId="3" borderId="1" xfId="0" quotePrefix="1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8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65"/>
  <sheetViews>
    <sheetView view="pageBreakPreview" topLeftCell="D49" zoomScale="60" zoomScaleNormal="77" workbookViewId="0">
      <selection activeCell="L4" sqref="L4"/>
    </sheetView>
  </sheetViews>
  <sheetFormatPr defaultRowHeight="15" x14ac:dyDescent="0.25"/>
  <cols>
    <col min="1" max="1" width="5" customWidth="1"/>
    <col min="2" max="2" width="6.42578125" customWidth="1"/>
    <col min="3" max="3" width="16" customWidth="1"/>
    <col min="4" max="5" width="15.42578125" customWidth="1"/>
    <col min="6" max="6" width="48.28515625" customWidth="1"/>
    <col min="7" max="7" width="19.5703125" customWidth="1"/>
    <col min="8" max="8" width="24" customWidth="1"/>
    <col min="9" max="10" width="19.42578125" customWidth="1"/>
    <col min="11" max="11" width="21.85546875" customWidth="1"/>
    <col min="12" max="12" width="15.7109375" customWidth="1"/>
    <col min="13" max="13" width="16.85546875" customWidth="1"/>
    <col min="14" max="14" width="15.5703125" customWidth="1"/>
    <col min="17" max="19" width="10.5703125" bestFit="1" customWidth="1"/>
    <col min="20" max="20" width="12.5703125" customWidth="1"/>
  </cols>
  <sheetData>
    <row r="1" spans="2:16" ht="16.5" customHeight="1" x14ac:dyDescent="0.25">
      <c r="K1" s="53" t="s">
        <v>246</v>
      </c>
      <c r="L1" s="54"/>
      <c r="M1" s="54"/>
    </row>
    <row r="2" spans="2:16" ht="16.5" customHeight="1" x14ac:dyDescent="0.25">
      <c r="K2" s="53" t="s">
        <v>239</v>
      </c>
      <c r="L2" s="53"/>
      <c r="M2" s="53"/>
    </row>
    <row r="3" spans="2:16" ht="26.25" x14ac:dyDescent="0.4">
      <c r="B3" s="98" t="s">
        <v>117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2:16" ht="26.25" x14ac:dyDescent="0.4">
      <c r="B4" s="18"/>
      <c r="C4" s="18"/>
      <c r="D4" s="18"/>
      <c r="E4" s="18"/>
      <c r="G4" s="19"/>
      <c r="H4" s="19" t="s">
        <v>118</v>
      </c>
      <c r="I4" s="19"/>
      <c r="J4" s="19"/>
      <c r="K4" s="19"/>
      <c r="L4" s="18"/>
      <c r="M4" s="18"/>
      <c r="N4" s="18"/>
    </row>
    <row r="5" spans="2:16" x14ac:dyDescent="0.25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2:16" ht="63.75" x14ac:dyDescent="0.25">
      <c r="B6" s="20" t="s">
        <v>119</v>
      </c>
      <c r="C6" s="21" t="s">
        <v>120</v>
      </c>
      <c r="D6" s="21" t="s">
        <v>121</v>
      </c>
      <c r="E6" s="21" t="s">
        <v>122</v>
      </c>
      <c r="F6" s="22" t="s">
        <v>123</v>
      </c>
      <c r="G6" s="22" t="s">
        <v>124</v>
      </c>
      <c r="H6" s="22" t="s">
        <v>125</v>
      </c>
      <c r="I6" s="22" t="s">
        <v>126</v>
      </c>
      <c r="J6" s="23" t="s">
        <v>127</v>
      </c>
      <c r="K6" s="22" t="s">
        <v>128</v>
      </c>
      <c r="L6" s="21" t="s">
        <v>129</v>
      </c>
      <c r="M6" s="21" t="s">
        <v>130</v>
      </c>
      <c r="N6" s="21" t="s">
        <v>131</v>
      </c>
    </row>
    <row r="7" spans="2:16" x14ac:dyDescent="0.25">
      <c r="B7" s="24" t="s">
        <v>132</v>
      </c>
      <c r="C7" s="25" t="s">
        <v>133</v>
      </c>
      <c r="D7" s="24" t="s">
        <v>134</v>
      </c>
      <c r="E7" s="25" t="s">
        <v>135</v>
      </c>
      <c r="F7" s="24" t="s">
        <v>136</v>
      </c>
      <c r="G7" s="25" t="s">
        <v>137</v>
      </c>
      <c r="H7" s="24" t="s">
        <v>138</v>
      </c>
      <c r="I7" s="25" t="s">
        <v>139</v>
      </c>
      <c r="J7" s="24" t="s">
        <v>140</v>
      </c>
      <c r="K7" s="25" t="s">
        <v>141</v>
      </c>
      <c r="L7" s="24" t="s">
        <v>142</v>
      </c>
      <c r="M7" s="25" t="s">
        <v>143</v>
      </c>
      <c r="N7" s="24" t="s">
        <v>144</v>
      </c>
      <c r="O7" s="26"/>
      <c r="P7" s="27"/>
    </row>
    <row r="8" spans="2:16" ht="36.75" customHeight="1" x14ac:dyDescent="0.25">
      <c r="B8" s="99" t="s">
        <v>145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1"/>
    </row>
    <row r="9" spans="2:16" ht="174.75" customHeight="1" x14ac:dyDescent="0.25">
      <c r="B9" s="75">
        <v>1</v>
      </c>
      <c r="C9" s="64" t="s">
        <v>146</v>
      </c>
      <c r="D9" s="64" t="s">
        <v>147</v>
      </c>
      <c r="E9" s="64" t="s">
        <v>148</v>
      </c>
      <c r="F9" s="71" t="s">
        <v>149</v>
      </c>
      <c r="G9" s="28" t="s">
        <v>150</v>
      </c>
      <c r="H9" s="71" t="s">
        <v>245</v>
      </c>
      <c r="I9" s="78"/>
      <c r="J9" s="78"/>
      <c r="K9" s="78"/>
      <c r="L9" s="60">
        <v>0</v>
      </c>
      <c r="M9" s="68">
        <v>0</v>
      </c>
      <c r="N9" s="68">
        <v>0</v>
      </c>
    </row>
    <row r="10" spans="2:16" ht="36.75" customHeight="1" x14ac:dyDescent="0.25">
      <c r="B10" s="75"/>
      <c r="C10" s="64"/>
      <c r="D10" s="64"/>
      <c r="E10" s="64"/>
      <c r="F10" s="71"/>
      <c r="G10" s="28" t="s">
        <v>151</v>
      </c>
      <c r="H10" s="78"/>
      <c r="I10" s="78"/>
      <c r="J10" s="78"/>
      <c r="K10" s="78"/>
      <c r="L10" s="60"/>
      <c r="M10" s="68"/>
      <c r="N10" s="68"/>
    </row>
    <row r="11" spans="2:16" ht="51.75" customHeight="1" x14ac:dyDescent="0.25">
      <c r="B11" s="75"/>
      <c r="C11" s="64"/>
      <c r="D11" s="64"/>
      <c r="E11" s="64"/>
      <c r="F11" s="71"/>
      <c r="G11" s="28" t="s">
        <v>152</v>
      </c>
      <c r="H11" s="78"/>
      <c r="I11" s="78"/>
      <c r="J11" s="78"/>
      <c r="K11" s="78"/>
      <c r="L11" s="60"/>
      <c r="M11" s="68"/>
      <c r="N11" s="68"/>
    </row>
    <row r="12" spans="2:16" ht="92.25" customHeight="1" x14ac:dyDescent="0.25">
      <c r="B12" s="85">
        <v>2</v>
      </c>
      <c r="C12" s="88" t="s">
        <v>146</v>
      </c>
      <c r="D12" s="88" t="s">
        <v>153</v>
      </c>
      <c r="E12" s="88" t="s">
        <v>154</v>
      </c>
      <c r="F12" s="91" t="s">
        <v>155</v>
      </c>
      <c r="G12" s="28" t="s">
        <v>156</v>
      </c>
      <c r="H12" s="28" t="s">
        <v>157</v>
      </c>
      <c r="I12" s="94" t="s">
        <v>158</v>
      </c>
      <c r="J12" s="97">
        <v>300000</v>
      </c>
      <c r="K12" s="91" t="s">
        <v>159</v>
      </c>
      <c r="L12" s="94">
        <v>1</v>
      </c>
      <c r="M12" s="81">
        <v>234558.59</v>
      </c>
      <c r="N12" s="68">
        <v>288507.07</v>
      </c>
    </row>
    <row r="13" spans="2:16" ht="106.5" customHeight="1" x14ac:dyDescent="0.25">
      <c r="B13" s="86"/>
      <c r="C13" s="89"/>
      <c r="D13" s="89"/>
      <c r="E13" s="89"/>
      <c r="F13" s="92"/>
      <c r="G13" s="28" t="s">
        <v>151</v>
      </c>
      <c r="H13" s="28" t="s">
        <v>160</v>
      </c>
      <c r="I13" s="95"/>
      <c r="J13" s="95"/>
      <c r="K13" s="92"/>
      <c r="L13" s="95"/>
      <c r="M13" s="82"/>
      <c r="N13" s="68"/>
    </row>
    <row r="14" spans="2:16" ht="200.25" customHeight="1" x14ac:dyDescent="0.25">
      <c r="B14" s="87"/>
      <c r="C14" s="90"/>
      <c r="D14" s="90"/>
      <c r="E14" s="90"/>
      <c r="F14" s="93"/>
      <c r="G14" s="28" t="s">
        <v>152</v>
      </c>
      <c r="H14" s="28" t="s">
        <v>161</v>
      </c>
      <c r="I14" s="96"/>
      <c r="J14" s="96"/>
      <c r="K14" s="93"/>
      <c r="L14" s="96"/>
      <c r="M14" s="83"/>
      <c r="N14" s="68"/>
    </row>
    <row r="15" spans="2:16" s="8" customFormat="1" ht="64.5" customHeight="1" x14ac:dyDescent="0.25">
      <c r="B15" s="29"/>
      <c r="C15" s="30"/>
      <c r="D15" s="30"/>
      <c r="E15" s="30"/>
      <c r="F15" s="31"/>
      <c r="G15" s="31"/>
      <c r="H15" s="31"/>
      <c r="I15" s="32"/>
      <c r="J15" s="32"/>
      <c r="K15" s="31"/>
      <c r="L15" s="32"/>
      <c r="M15" s="33"/>
      <c r="N15" s="33"/>
    </row>
    <row r="16" spans="2:16" ht="135.75" customHeight="1" x14ac:dyDescent="0.25">
      <c r="B16" s="75">
        <v>3</v>
      </c>
      <c r="C16" s="64" t="s">
        <v>146</v>
      </c>
      <c r="D16" s="64" t="s">
        <v>162</v>
      </c>
      <c r="E16" s="64" t="s">
        <v>163</v>
      </c>
      <c r="F16" s="71" t="s">
        <v>164</v>
      </c>
      <c r="G16" s="28" t="s">
        <v>165</v>
      </c>
      <c r="H16" s="84" t="s">
        <v>166</v>
      </c>
      <c r="I16" s="71" t="s">
        <v>167</v>
      </c>
      <c r="J16" s="71"/>
      <c r="K16" s="71"/>
      <c r="L16" s="60">
        <v>0</v>
      </c>
      <c r="M16" s="68">
        <v>0</v>
      </c>
      <c r="N16" s="68">
        <v>0</v>
      </c>
    </row>
    <row r="17" spans="2:19" ht="78.75" customHeight="1" x14ac:dyDescent="0.25">
      <c r="B17" s="75"/>
      <c r="C17" s="64"/>
      <c r="D17" s="64"/>
      <c r="E17" s="64"/>
      <c r="F17" s="71"/>
      <c r="G17" s="28" t="s">
        <v>151</v>
      </c>
      <c r="H17" s="84"/>
      <c r="I17" s="71"/>
      <c r="J17" s="71"/>
      <c r="K17" s="71"/>
      <c r="L17" s="60"/>
      <c r="M17" s="68"/>
      <c r="N17" s="68"/>
    </row>
    <row r="18" spans="2:19" ht="215.25" customHeight="1" x14ac:dyDescent="0.25">
      <c r="B18" s="75"/>
      <c r="C18" s="64"/>
      <c r="D18" s="64"/>
      <c r="E18" s="64"/>
      <c r="F18" s="71"/>
      <c r="G18" s="28" t="s">
        <v>152</v>
      </c>
      <c r="H18" s="84"/>
      <c r="I18" s="71"/>
      <c r="J18" s="71"/>
      <c r="K18" s="71"/>
      <c r="L18" s="60"/>
      <c r="M18" s="68"/>
      <c r="N18" s="68"/>
    </row>
    <row r="19" spans="2:19" ht="387" customHeight="1" x14ac:dyDescent="0.25">
      <c r="B19" s="75">
        <v>4</v>
      </c>
      <c r="C19" s="64" t="s">
        <v>146</v>
      </c>
      <c r="D19" s="64" t="s">
        <v>168</v>
      </c>
      <c r="E19" s="64" t="s">
        <v>169</v>
      </c>
      <c r="F19" s="71" t="s">
        <v>170</v>
      </c>
      <c r="G19" s="28" t="s">
        <v>171</v>
      </c>
      <c r="H19" s="79" t="s">
        <v>172</v>
      </c>
      <c r="I19" s="71" t="s">
        <v>173</v>
      </c>
      <c r="J19" s="80">
        <v>1100000</v>
      </c>
      <c r="K19" s="80" t="s">
        <v>174</v>
      </c>
      <c r="L19" s="60">
        <v>1</v>
      </c>
      <c r="M19" s="68">
        <v>765316.67</v>
      </c>
      <c r="N19" s="68">
        <v>941339.51</v>
      </c>
    </row>
    <row r="20" spans="2:19" ht="84.75" customHeight="1" x14ac:dyDescent="0.25">
      <c r="B20" s="75"/>
      <c r="C20" s="64"/>
      <c r="D20" s="64"/>
      <c r="E20" s="64"/>
      <c r="F20" s="71"/>
      <c r="G20" s="28" t="s">
        <v>151</v>
      </c>
      <c r="H20" s="79"/>
      <c r="I20" s="71"/>
      <c r="J20" s="80"/>
      <c r="K20" s="80"/>
      <c r="L20" s="60"/>
      <c r="M20" s="68"/>
      <c r="N20" s="68"/>
    </row>
    <row r="21" spans="2:19" ht="44.25" customHeight="1" x14ac:dyDescent="0.25">
      <c r="B21" s="75"/>
      <c r="C21" s="64"/>
      <c r="D21" s="64"/>
      <c r="E21" s="64"/>
      <c r="F21" s="71"/>
      <c r="G21" s="28" t="s">
        <v>152</v>
      </c>
      <c r="H21" s="79"/>
      <c r="I21" s="71"/>
      <c r="J21" s="80"/>
      <c r="K21" s="80"/>
      <c r="L21" s="60"/>
      <c r="M21" s="68"/>
      <c r="N21" s="68"/>
    </row>
    <row r="22" spans="2:19" s="8" customFormat="1" ht="52.5" customHeight="1" x14ac:dyDescent="0.25">
      <c r="B22" s="29"/>
      <c r="C22" s="30"/>
      <c r="D22" s="30"/>
      <c r="E22" s="30"/>
      <c r="F22" s="31"/>
      <c r="G22" s="31"/>
      <c r="H22" s="17"/>
      <c r="I22" s="31"/>
      <c r="J22" s="34"/>
      <c r="K22" s="34"/>
      <c r="L22" s="32"/>
      <c r="M22" s="33"/>
      <c r="N22" s="33"/>
    </row>
    <row r="23" spans="2:19" ht="97.5" customHeight="1" x14ac:dyDescent="0.25">
      <c r="B23" s="75">
        <v>5</v>
      </c>
      <c r="C23" s="64" t="s">
        <v>146</v>
      </c>
      <c r="D23" s="64" t="s">
        <v>175</v>
      </c>
      <c r="E23" s="64" t="s">
        <v>176</v>
      </c>
      <c r="F23" s="71" t="s">
        <v>164</v>
      </c>
      <c r="G23" s="28" t="s">
        <v>177</v>
      </c>
      <c r="H23" s="71" t="s">
        <v>178</v>
      </c>
      <c r="I23" s="60" t="s">
        <v>179</v>
      </c>
      <c r="J23" s="71" t="s">
        <v>180</v>
      </c>
      <c r="K23" s="60" t="s">
        <v>181</v>
      </c>
      <c r="L23" s="60">
        <v>1</v>
      </c>
      <c r="M23" s="68">
        <v>943081</v>
      </c>
      <c r="N23" s="68">
        <v>1159989.6299999999</v>
      </c>
    </row>
    <row r="24" spans="2:19" ht="108" customHeight="1" x14ac:dyDescent="0.25">
      <c r="B24" s="75"/>
      <c r="C24" s="64"/>
      <c r="D24" s="64"/>
      <c r="E24" s="64"/>
      <c r="F24" s="71"/>
      <c r="G24" s="28" t="s">
        <v>151</v>
      </c>
      <c r="H24" s="71"/>
      <c r="I24" s="60"/>
      <c r="J24" s="71"/>
      <c r="K24" s="60"/>
      <c r="L24" s="60"/>
      <c r="M24" s="68"/>
      <c r="N24" s="68"/>
      <c r="Q24" s="35"/>
      <c r="R24" s="35"/>
      <c r="S24" s="35"/>
    </row>
    <row r="25" spans="2:19" ht="294.75" customHeight="1" x14ac:dyDescent="0.25">
      <c r="B25" s="75"/>
      <c r="C25" s="64"/>
      <c r="D25" s="64"/>
      <c r="E25" s="64"/>
      <c r="F25" s="71"/>
      <c r="G25" s="28" t="s">
        <v>152</v>
      </c>
      <c r="H25" s="71"/>
      <c r="I25" s="60"/>
      <c r="J25" s="71"/>
      <c r="K25" s="60"/>
      <c r="L25" s="60"/>
      <c r="M25" s="68"/>
      <c r="N25" s="68"/>
    </row>
    <row r="26" spans="2:19" ht="144" customHeight="1" x14ac:dyDescent="0.25">
      <c r="B26" s="75">
        <v>6</v>
      </c>
      <c r="C26" s="64" t="s">
        <v>146</v>
      </c>
      <c r="D26" s="64" t="s">
        <v>182</v>
      </c>
      <c r="E26" s="64" t="s">
        <v>183</v>
      </c>
      <c r="F26" s="76" t="s">
        <v>184</v>
      </c>
      <c r="G26" s="28" t="s">
        <v>185</v>
      </c>
      <c r="H26" s="71" t="s">
        <v>186</v>
      </c>
      <c r="I26" s="78"/>
      <c r="J26" s="78"/>
      <c r="K26" s="78"/>
      <c r="L26" s="60">
        <v>0</v>
      </c>
      <c r="M26" s="68">
        <v>0</v>
      </c>
      <c r="N26" s="68">
        <v>0</v>
      </c>
    </row>
    <row r="27" spans="2:19" ht="33" customHeight="1" x14ac:dyDescent="0.25">
      <c r="B27" s="75"/>
      <c r="C27" s="64"/>
      <c r="D27" s="64"/>
      <c r="E27" s="64"/>
      <c r="F27" s="76"/>
      <c r="G27" s="28" t="s">
        <v>151</v>
      </c>
      <c r="H27" s="78"/>
      <c r="I27" s="78"/>
      <c r="J27" s="78"/>
      <c r="K27" s="78"/>
      <c r="L27" s="60"/>
      <c r="M27" s="68"/>
      <c r="N27" s="68"/>
    </row>
    <row r="28" spans="2:19" ht="33" customHeight="1" x14ac:dyDescent="0.25">
      <c r="B28" s="75"/>
      <c r="C28" s="64"/>
      <c r="D28" s="64"/>
      <c r="E28" s="64"/>
      <c r="F28" s="76"/>
      <c r="G28" s="28" t="s">
        <v>152</v>
      </c>
      <c r="H28" s="78"/>
      <c r="I28" s="78"/>
      <c r="J28" s="78"/>
      <c r="K28" s="78"/>
      <c r="L28" s="60"/>
      <c r="M28" s="68"/>
      <c r="N28" s="68"/>
    </row>
    <row r="29" spans="2:19" ht="92.25" customHeight="1" x14ac:dyDescent="0.25">
      <c r="B29" s="75">
        <v>7</v>
      </c>
      <c r="C29" s="64" t="s">
        <v>146</v>
      </c>
      <c r="D29" s="64" t="s">
        <v>187</v>
      </c>
      <c r="E29" s="64" t="s">
        <v>188</v>
      </c>
      <c r="F29" s="76" t="s">
        <v>184</v>
      </c>
      <c r="G29" s="28" t="s">
        <v>189</v>
      </c>
      <c r="H29" s="76" t="s">
        <v>190</v>
      </c>
      <c r="I29" s="71" t="s">
        <v>191</v>
      </c>
      <c r="J29" s="72">
        <v>235000</v>
      </c>
      <c r="K29" s="60" t="s">
        <v>192</v>
      </c>
      <c r="L29" s="73">
        <v>1</v>
      </c>
      <c r="M29" s="72">
        <v>170686.78</v>
      </c>
      <c r="N29" s="68">
        <v>209944.74</v>
      </c>
    </row>
    <row r="30" spans="2:19" ht="82.5" customHeight="1" x14ac:dyDescent="0.25">
      <c r="B30" s="75"/>
      <c r="C30" s="64"/>
      <c r="D30" s="64"/>
      <c r="E30" s="64"/>
      <c r="F30" s="76"/>
      <c r="G30" s="28" t="s">
        <v>151</v>
      </c>
      <c r="H30" s="77"/>
      <c r="I30" s="78"/>
      <c r="J30" s="73"/>
      <c r="K30" s="60"/>
      <c r="L30" s="73"/>
      <c r="M30" s="73"/>
      <c r="N30" s="68"/>
    </row>
    <row r="31" spans="2:19" ht="74.25" customHeight="1" x14ac:dyDescent="0.25">
      <c r="B31" s="75"/>
      <c r="C31" s="64"/>
      <c r="D31" s="64"/>
      <c r="E31" s="64"/>
      <c r="F31" s="76"/>
      <c r="G31" s="28" t="s">
        <v>152</v>
      </c>
      <c r="H31" s="77"/>
      <c r="I31" s="78"/>
      <c r="J31" s="73"/>
      <c r="K31" s="60"/>
      <c r="L31" s="73"/>
      <c r="M31" s="73"/>
      <c r="N31" s="68"/>
    </row>
    <row r="32" spans="2:19" x14ac:dyDescent="0.25">
      <c r="B32" s="74" t="s">
        <v>193</v>
      </c>
      <c r="C32" s="74"/>
      <c r="D32" s="74"/>
      <c r="E32" s="74"/>
      <c r="F32" s="74"/>
      <c r="G32" s="74"/>
      <c r="H32" s="74"/>
      <c r="I32" s="74"/>
      <c r="J32" s="74"/>
      <c r="K32" s="74"/>
      <c r="L32" s="36">
        <f>SUM(L9:L29)</f>
        <v>4</v>
      </c>
      <c r="M32" s="37">
        <f>SUM(M9:M29)</f>
        <v>2113643.04</v>
      </c>
      <c r="N32" s="37">
        <f>SUM(N9:N31)</f>
        <v>2599780.9500000002</v>
      </c>
    </row>
    <row r="33" spans="2:19" s="8" customFormat="1" x14ac:dyDescent="0.25">
      <c r="B33" s="38"/>
      <c r="C33" s="38"/>
      <c r="D33" s="38"/>
      <c r="E33" s="38"/>
      <c r="F33" s="32"/>
      <c r="G33" s="32"/>
      <c r="H33" s="32"/>
      <c r="I33" s="32"/>
      <c r="J33" s="32"/>
      <c r="K33" s="32"/>
      <c r="L33" s="38"/>
      <c r="M33" s="39"/>
      <c r="N33" s="39"/>
    </row>
    <row r="34" spans="2:19" ht="63.75" x14ac:dyDescent="0.25">
      <c r="B34" s="20" t="s">
        <v>119</v>
      </c>
      <c r="C34" s="21" t="s">
        <v>120</v>
      </c>
      <c r="D34" s="21" t="s">
        <v>121</v>
      </c>
      <c r="E34" s="21" t="s">
        <v>122</v>
      </c>
      <c r="F34" s="22" t="s">
        <v>123</v>
      </c>
      <c r="G34" s="22" t="s">
        <v>124</v>
      </c>
      <c r="H34" s="22" t="s">
        <v>125</v>
      </c>
      <c r="I34" s="22" t="s">
        <v>126</v>
      </c>
      <c r="J34" s="23" t="s">
        <v>127</v>
      </c>
      <c r="K34" s="22" t="s">
        <v>128</v>
      </c>
      <c r="L34" s="21" t="s">
        <v>129</v>
      </c>
      <c r="M34" s="21" t="s">
        <v>130</v>
      </c>
      <c r="N34" s="21" t="s">
        <v>131</v>
      </c>
    </row>
    <row r="35" spans="2:19" x14ac:dyDescent="0.25">
      <c r="B35" s="24" t="s">
        <v>132</v>
      </c>
      <c r="C35" s="25" t="s">
        <v>133</v>
      </c>
      <c r="D35" s="24" t="s">
        <v>134</v>
      </c>
      <c r="E35" s="25" t="s">
        <v>135</v>
      </c>
      <c r="F35" s="24" t="s">
        <v>136</v>
      </c>
      <c r="G35" s="25" t="s">
        <v>137</v>
      </c>
      <c r="H35" s="24" t="s">
        <v>138</v>
      </c>
      <c r="I35" s="25" t="s">
        <v>139</v>
      </c>
      <c r="J35" s="24" t="s">
        <v>140</v>
      </c>
      <c r="K35" s="25" t="s">
        <v>141</v>
      </c>
      <c r="L35" s="24" t="s">
        <v>142</v>
      </c>
      <c r="M35" s="25" t="s">
        <v>143</v>
      </c>
      <c r="N35" s="24" t="s">
        <v>144</v>
      </c>
    </row>
    <row r="36" spans="2:19" x14ac:dyDescent="0.25">
      <c r="B36" s="36"/>
      <c r="C36" s="36"/>
      <c r="D36" s="36"/>
      <c r="E36" s="36"/>
      <c r="F36" s="23"/>
      <c r="G36" s="23"/>
      <c r="H36" s="23"/>
      <c r="I36" s="23"/>
      <c r="J36" s="40"/>
      <c r="K36" s="40"/>
      <c r="L36" s="41"/>
      <c r="M36" s="42"/>
      <c r="N36" s="42"/>
    </row>
    <row r="37" spans="2:19" ht="41.25" customHeight="1" x14ac:dyDescent="0.25">
      <c r="B37" s="69" t="s">
        <v>194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</row>
    <row r="38" spans="2:19" ht="192" customHeight="1" x14ac:dyDescent="0.25">
      <c r="B38" s="66">
        <v>1</v>
      </c>
      <c r="C38" s="64" t="s">
        <v>146</v>
      </c>
      <c r="D38" s="64" t="s">
        <v>195</v>
      </c>
      <c r="E38" s="64" t="s">
        <v>196</v>
      </c>
      <c r="F38" s="70" t="s">
        <v>197</v>
      </c>
      <c r="G38" s="43" t="s">
        <v>198</v>
      </c>
      <c r="H38" s="71" t="s">
        <v>199</v>
      </c>
      <c r="I38" s="67" t="s">
        <v>200</v>
      </c>
      <c r="J38" s="44" t="s">
        <v>201</v>
      </c>
      <c r="K38" s="67" t="s">
        <v>202</v>
      </c>
      <c r="L38" s="67"/>
      <c r="M38" s="65">
        <v>0</v>
      </c>
      <c r="N38" s="55">
        <v>0</v>
      </c>
    </row>
    <row r="39" spans="2:19" ht="36.75" customHeight="1" x14ac:dyDescent="0.25">
      <c r="B39" s="66"/>
      <c r="C39" s="64"/>
      <c r="D39" s="64"/>
      <c r="E39" s="64"/>
      <c r="F39" s="70"/>
      <c r="G39" s="28" t="s">
        <v>151</v>
      </c>
      <c r="H39" s="71"/>
      <c r="I39" s="67"/>
      <c r="J39" s="45" t="s">
        <v>203</v>
      </c>
      <c r="K39" s="67"/>
      <c r="L39" s="67"/>
      <c r="M39" s="65"/>
      <c r="N39" s="55"/>
      <c r="S39" s="8"/>
    </row>
    <row r="40" spans="2:19" ht="76.5" customHeight="1" x14ac:dyDescent="0.25">
      <c r="B40" s="66"/>
      <c r="C40" s="64"/>
      <c r="D40" s="64"/>
      <c r="E40" s="64"/>
      <c r="F40" s="70"/>
      <c r="G40" s="28" t="s">
        <v>152</v>
      </c>
      <c r="H40" s="71"/>
      <c r="I40" s="67"/>
      <c r="J40" s="46"/>
      <c r="K40" s="67"/>
      <c r="L40" s="67"/>
      <c r="M40" s="65"/>
      <c r="N40" s="55"/>
    </row>
    <row r="41" spans="2:19" ht="93.75" customHeight="1" x14ac:dyDescent="0.25">
      <c r="B41" s="66">
        <v>2</v>
      </c>
      <c r="C41" s="64" t="s">
        <v>146</v>
      </c>
      <c r="D41" s="64" t="s">
        <v>204</v>
      </c>
      <c r="E41" s="64" t="s">
        <v>205</v>
      </c>
      <c r="F41" s="67" t="s">
        <v>206</v>
      </c>
      <c r="G41" s="43" t="s">
        <v>207</v>
      </c>
      <c r="H41" s="67" t="s">
        <v>208</v>
      </c>
      <c r="I41" s="64" t="s">
        <v>200</v>
      </c>
      <c r="J41" s="65">
        <v>201000</v>
      </c>
      <c r="K41" s="64" t="s">
        <v>209</v>
      </c>
      <c r="L41" s="66">
        <v>1</v>
      </c>
      <c r="M41" s="55">
        <f>N41/1.23</f>
        <v>160610</v>
      </c>
      <c r="N41" s="55">
        <v>197550.3</v>
      </c>
    </row>
    <row r="42" spans="2:19" ht="103.5" customHeight="1" x14ac:dyDescent="0.25">
      <c r="B42" s="66"/>
      <c r="C42" s="64"/>
      <c r="D42" s="64"/>
      <c r="E42" s="64"/>
      <c r="F42" s="67"/>
      <c r="G42" s="28" t="s">
        <v>151</v>
      </c>
      <c r="H42" s="67"/>
      <c r="I42" s="64"/>
      <c r="J42" s="64"/>
      <c r="K42" s="64"/>
      <c r="L42" s="66"/>
      <c r="M42" s="55"/>
      <c r="N42" s="55"/>
    </row>
    <row r="43" spans="2:19" ht="143.25" customHeight="1" x14ac:dyDescent="0.25">
      <c r="B43" s="66"/>
      <c r="C43" s="64"/>
      <c r="D43" s="64"/>
      <c r="E43" s="64"/>
      <c r="F43" s="67"/>
      <c r="G43" s="28" t="s">
        <v>152</v>
      </c>
      <c r="H43" s="67"/>
      <c r="I43" s="64"/>
      <c r="J43" s="64"/>
      <c r="K43" s="64"/>
      <c r="L43" s="66"/>
      <c r="M43" s="55"/>
      <c r="N43" s="55"/>
    </row>
    <row r="44" spans="2:19" ht="53.25" customHeight="1" x14ac:dyDescent="0.25">
      <c r="B44" s="66">
        <v>3</v>
      </c>
      <c r="C44" s="64" t="s">
        <v>146</v>
      </c>
      <c r="D44" s="64" t="s">
        <v>210</v>
      </c>
      <c r="E44" s="64" t="s">
        <v>211</v>
      </c>
      <c r="F44" s="67" t="s">
        <v>212</v>
      </c>
      <c r="G44" s="43" t="s">
        <v>213</v>
      </c>
      <c r="H44" s="64" t="s">
        <v>214</v>
      </c>
      <c r="I44" s="64"/>
      <c r="J44" s="64"/>
      <c r="K44" s="64"/>
      <c r="L44" s="60">
        <v>0</v>
      </c>
      <c r="M44" s="68">
        <v>0</v>
      </c>
      <c r="N44" s="68">
        <v>0</v>
      </c>
    </row>
    <row r="45" spans="2:19" ht="51.75" customHeight="1" x14ac:dyDescent="0.25">
      <c r="B45" s="66"/>
      <c r="C45" s="64"/>
      <c r="D45" s="64"/>
      <c r="E45" s="64"/>
      <c r="F45" s="67"/>
      <c r="G45" s="28" t="s">
        <v>151</v>
      </c>
      <c r="H45" s="64"/>
      <c r="I45" s="64"/>
      <c r="J45" s="64"/>
      <c r="K45" s="64"/>
      <c r="L45" s="60"/>
      <c r="M45" s="68"/>
      <c r="N45" s="68"/>
    </row>
    <row r="46" spans="2:19" ht="60.75" customHeight="1" x14ac:dyDescent="0.25">
      <c r="B46" s="66"/>
      <c r="C46" s="64"/>
      <c r="D46" s="64"/>
      <c r="E46" s="64"/>
      <c r="F46" s="67"/>
      <c r="G46" s="28" t="s">
        <v>152</v>
      </c>
      <c r="H46" s="64"/>
      <c r="I46" s="64"/>
      <c r="J46" s="64"/>
      <c r="K46" s="64"/>
      <c r="L46" s="60"/>
      <c r="M46" s="68"/>
      <c r="N46" s="68"/>
    </row>
    <row r="47" spans="2:19" s="8" customFormat="1" ht="41.25" customHeight="1" x14ac:dyDescent="0.25">
      <c r="B47" s="47"/>
      <c r="C47" s="30"/>
      <c r="D47" s="30"/>
      <c r="E47" s="30"/>
      <c r="F47" s="48"/>
      <c r="G47" s="31"/>
      <c r="H47" s="30"/>
      <c r="I47" s="30"/>
      <c r="J47" s="30"/>
      <c r="K47" s="30"/>
      <c r="L47" s="32"/>
      <c r="M47" s="33"/>
      <c r="N47" s="33"/>
    </row>
    <row r="48" spans="2:19" ht="114.75" customHeight="1" x14ac:dyDescent="0.25">
      <c r="B48" s="66">
        <v>4</v>
      </c>
      <c r="C48" s="64" t="s">
        <v>146</v>
      </c>
      <c r="D48" s="64" t="s">
        <v>215</v>
      </c>
      <c r="E48" s="64" t="s">
        <v>216</v>
      </c>
      <c r="F48" s="67" t="s">
        <v>212</v>
      </c>
      <c r="G48" s="43" t="s">
        <v>217</v>
      </c>
      <c r="H48" s="67" t="s">
        <v>218</v>
      </c>
      <c r="I48" s="67" t="s">
        <v>219</v>
      </c>
      <c r="J48" s="65">
        <v>400000</v>
      </c>
      <c r="K48" s="64" t="s">
        <v>220</v>
      </c>
      <c r="L48" s="66">
        <v>1</v>
      </c>
      <c r="M48" s="55">
        <v>323817.21999999997</v>
      </c>
      <c r="N48" s="55">
        <v>398295.18</v>
      </c>
    </row>
    <row r="49" spans="2:14" ht="123" customHeight="1" x14ac:dyDescent="0.25">
      <c r="B49" s="66"/>
      <c r="C49" s="64"/>
      <c r="D49" s="64"/>
      <c r="E49" s="64"/>
      <c r="F49" s="67"/>
      <c r="G49" s="28" t="s">
        <v>151</v>
      </c>
      <c r="H49" s="67"/>
      <c r="I49" s="67"/>
      <c r="J49" s="64"/>
      <c r="K49" s="64"/>
      <c r="L49" s="66"/>
      <c r="M49" s="55"/>
      <c r="N49" s="55"/>
    </row>
    <row r="50" spans="2:14" ht="148.5" customHeight="1" x14ac:dyDescent="0.25">
      <c r="B50" s="66"/>
      <c r="C50" s="64"/>
      <c r="D50" s="64"/>
      <c r="E50" s="64"/>
      <c r="F50" s="67"/>
      <c r="G50" s="28" t="s">
        <v>152</v>
      </c>
      <c r="H50" s="67"/>
      <c r="I50" s="67"/>
      <c r="J50" s="64"/>
      <c r="K50" s="64"/>
      <c r="L50" s="66"/>
      <c r="M50" s="55"/>
      <c r="N50" s="55"/>
    </row>
    <row r="51" spans="2:14" ht="105" customHeight="1" x14ac:dyDescent="0.25">
      <c r="B51" s="66">
        <v>5</v>
      </c>
      <c r="C51" s="64" t="s">
        <v>146</v>
      </c>
      <c r="D51" s="64" t="s">
        <v>221</v>
      </c>
      <c r="E51" s="64" t="s">
        <v>222</v>
      </c>
      <c r="F51" s="67" t="s">
        <v>223</v>
      </c>
      <c r="G51" s="43" t="s">
        <v>224</v>
      </c>
      <c r="H51" s="67" t="s">
        <v>225</v>
      </c>
      <c r="I51" s="64" t="s">
        <v>200</v>
      </c>
      <c r="J51" s="65">
        <v>20000</v>
      </c>
      <c r="K51" s="64" t="s">
        <v>226</v>
      </c>
      <c r="L51" s="64">
        <v>1</v>
      </c>
      <c r="M51" s="65">
        <f>N51/1.23</f>
        <v>14490</v>
      </c>
      <c r="N51" s="65">
        <v>17822.7</v>
      </c>
    </row>
    <row r="52" spans="2:14" ht="90" customHeight="1" x14ac:dyDescent="0.25">
      <c r="B52" s="66"/>
      <c r="C52" s="64"/>
      <c r="D52" s="64"/>
      <c r="E52" s="64"/>
      <c r="F52" s="67"/>
      <c r="G52" s="28" t="s">
        <v>151</v>
      </c>
      <c r="H52" s="67"/>
      <c r="I52" s="64"/>
      <c r="J52" s="64"/>
      <c r="K52" s="64"/>
      <c r="L52" s="64"/>
      <c r="M52" s="65"/>
      <c r="N52" s="64"/>
    </row>
    <row r="53" spans="2:14" ht="243.75" customHeight="1" x14ac:dyDescent="0.25">
      <c r="B53" s="66"/>
      <c r="C53" s="64"/>
      <c r="D53" s="64"/>
      <c r="E53" s="64"/>
      <c r="F53" s="67"/>
      <c r="G53" s="28" t="s">
        <v>152</v>
      </c>
      <c r="H53" s="67"/>
      <c r="I53" s="64"/>
      <c r="J53" s="64"/>
      <c r="K53" s="64"/>
      <c r="L53" s="64"/>
      <c r="M53" s="65"/>
      <c r="N53" s="64"/>
    </row>
    <row r="54" spans="2:14" s="8" customFormat="1" ht="111" customHeight="1" x14ac:dyDescent="0.25">
      <c r="B54" s="47"/>
      <c r="C54" s="30"/>
      <c r="D54" s="30"/>
      <c r="E54" s="30"/>
      <c r="F54" s="48"/>
      <c r="G54" s="31"/>
      <c r="H54" s="48"/>
      <c r="I54" s="30"/>
      <c r="J54" s="30"/>
      <c r="K54" s="30"/>
      <c r="L54" s="30"/>
      <c r="M54" s="49"/>
      <c r="N54" s="30"/>
    </row>
    <row r="55" spans="2:14" ht="117" customHeight="1" x14ac:dyDescent="0.25">
      <c r="B55" s="66">
        <v>6</v>
      </c>
      <c r="C55" s="64" t="s">
        <v>146</v>
      </c>
      <c r="D55" s="64" t="s">
        <v>227</v>
      </c>
      <c r="E55" s="64" t="s">
        <v>228</v>
      </c>
      <c r="F55" s="67" t="s">
        <v>229</v>
      </c>
      <c r="G55" s="43" t="s">
        <v>230</v>
      </c>
      <c r="H55" s="67" t="s">
        <v>231</v>
      </c>
      <c r="I55" s="64" t="s">
        <v>200</v>
      </c>
      <c r="J55" s="65">
        <v>124700</v>
      </c>
      <c r="K55" s="64" t="s">
        <v>232</v>
      </c>
      <c r="L55" s="66">
        <v>1</v>
      </c>
      <c r="M55" s="55">
        <v>101016</v>
      </c>
      <c r="N55" s="55">
        <v>124249.68</v>
      </c>
    </row>
    <row r="56" spans="2:14" ht="153" customHeight="1" x14ac:dyDescent="0.25">
      <c r="B56" s="66"/>
      <c r="C56" s="64"/>
      <c r="D56" s="64"/>
      <c r="E56" s="64"/>
      <c r="F56" s="67"/>
      <c r="G56" s="28" t="s">
        <v>151</v>
      </c>
      <c r="H56" s="67"/>
      <c r="I56" s="64"/>
      <c r="J56" s="64"/>
      <c r="K56" s="64"/>
      <c r="L56" s="66"/>
      <c r="M56" s="55"/>
      <c r="N56" s="55"/>
    </row>
    <row r="57" spans="2:14" ht="145.5" customHeight="1" x14ac:dyDescent="0.25">
      <c r="B57" s="66"/>
      <c r="C57" s="64"/>
      <c r="D57" s="64"/>
      <c r="E57" s="64"/>
      <c r="F57" s="67"/>
      <c r="G57" s="28" t="s">
        <v>152</v>
      </c>
      <c r="H57" s="67"/>
      <c r="I57" s="64"/>
      <c r="J57" s="64"/>
      <c r="K57" s="64"/>
      <c r="L57" s="66"/>
      <c r="M57" s="55"/>
      <c r="N57" s="55"/>
    </row>
    <row r="58" spans="2:14" x14ac:dyDescent="0.25">
      <c r="B58" s="56" t="s">
        <v>233</v>
      </c>
      <c r="C58" s="57"/>
      <c r="D58" s="57"/>
      <c r="E58" s="57"/>
      <c r="F58" s="57"/>
      <c r="G58" s="57"/>
      <c r="H58" s="57"/>
      <c r="I58" s="57"/>
      <c r="J58" s="57"/>
      <c r="K58" s="57"/>
      <c r="L58" s="58"/>
      <c r="M58" s="50">
        <f>SUM(M38:M57)</f>
        <v>599933.22</v>
      </c>
      <c r="N58" s="50">
        <f>SUM(N38:N57)</f>
        <v>737917.85999999987</v>
      </c>
    </row>
    <row r="59" spans="2:14" x14ac:dyDescent="0.25">
      <c r="B59" s="59" t="s">
        <v>234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23"/>
    </row>
    <row r="60" spans="2:14" x14ac:dyDescent="0.25">
      <c r="B60" s="36" t="s">
        <v>235</v>
      </c>
      <c r="C60" s="36" t="s">
        <v>236</v>
      </c>
      <c r="D60" s="36"/>
      <c r="E60" s="36"/>
      <c r="F60" s="36" t="s">
        <v>237</v>
      </c>
      <c r="G60" s="36" t="s">
        <v>237</v>
      </c>
      <c r="H60" s="36" t="s">
        <v>237</v>
      </c>
      <c r="I60" s="36" t="s">
        <v>237</v>
      </c>
      <c r="J60" s="36" t="s">
        <v>237</v>
      </c>
      <c r="K60" s="36" t="s">
        <v>237</v>
      </c>
      <c r="L60" s="36" t="s">
        <v>237</v>
      </c>
      <c r="M60" s="36" t="s">
        <v>237</v>
      </c>
      <c r="N60" s="36" t="s">
        <v>237</v>
      </c>
    </row>
    <row r="61" spans="2:14" x14ac:dyDescent="0.25">
      <c r="B61" s="61" t="s">
        <v>238</v>
      </c>
      <c r="C61" s="62"/>
      <c r="D61" s="62"/>
      <c r="E61" s="62"/>
      <c r="F61" s="62"/>
      <c r="G61" s="62"/>
      <c r="H61" s="62"/>
      <c r="I61" s="62"/>
      <c r="J61" s="62"/>
      <c r="K61" s="62"/>
      <c r="L61" s="63"/>
      <c r="M61" s="51">
        <f>M32+M58</f>
        <v>2713576.26</v>
      </c>
      <c r="N61" s="51">
        <f>N32+N58</f>
        <v>3337698.81</v>
      </c>
    </row>
    <row r="62" spans="2:14" x14ac:dyDescent="0.25"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</row>
    <row r="63" spans="2:14" x14ac:dyDescent="0.25"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</row>
    <row r="64" spans="2:14" x14ac:dyDescent="0.25">
      <c r="C64" s="18"/>
      <c r="E64" s="18"/>
      <c r="F64" s="52"/>
      <c r="G64" s="18"/>
      <c r="H64" s="18"/>
      <c r="I64" s="18"/>
      <c r="J64" s="52"/>
      <c r="K64" s="52"/>
      <c r="L64" s="52"/>
      <c r="M64" s="52"/>
      <c r="N64" s="52"/>
    </row>
    <row r="65" spans="2:14" x14ac:dyDescent="0.25">
      <c r="B65" s="18"/>
      <c r="C65" s="18"/>
      <c r="D65" s="18"/>
      <c r="E65" s="18"/>
      <c r="F65" s="52"/>
      <c r="G65" s="52"/>
      <c r="H65" s="52"/>
      <c r="I65" s="52"/>
      <c r="J65" s="52"/>
      <c r="K65" s="52"/>
      <c r="L65" s="52"/>
      <c r="M65" s="52"/>
      <c r="N65" s="52"/>
    </row>
  </sheetData>
  <mergeCells count="151">
    <mergeCell ref="B3:N3"/>
    <mergeCell ref="B8:N8"/>
    <mergeCell ref="B9:B11"/>
    <mergeCell ref="C9:C11"/>
    <mergeCell ref="D9:D11"/>
    <mergeCell ref="E9:E11"/>
    <mergeCell ref="F9:F11"/>
    <mergeCell ref="H9:K11"/>
    <mergeCell ref="L9:L11"/>
    <mergeCell ref="M9:M11"/>
    <mergeCell ref="N9:N11"/>
    <mergeCell ref="M12:M14"/>
    <mergeCell ref="N12:N14"/>
    <mergeCell ref="B16:B18"/>
    <mergeCell ref="C16:C18"/>
    <mergeCell ref="D16:D18"/>
    <mergeCell ref="E16:E18"/>
    <mergeCell ref="F16:F18"/>
    <mergeCell ref="H16:H18"/>
    <mergeCell ref="I16:K18"/>
    <mergeCell ref="L16:L18"/>
    <mergeCell ref="B12:B14"/>
    <mergeCell ref="C12:C14"/>
    <mergeCell ref="D12:D14"/>
    <mergeCell ref="E12:E14"/>
    <mergeCell ref="F12:F14"/>
    <mergeCell ref="I12:I14"/>
    <mergeCell ref="J12:J14"/>
    <mergeCell ref="K12:K14"/>
    <mergeCell ref="L12:L14"/>
    <mergeCell ref="B23:B25"/>
    <mergeCell ref="C23:C25"/>
    <mergeCell ref="D23:D25"/>
    <mergeCell ref="E23:E25"/>
    <mergeCell ref="F23:F25"/>
    <mergeCell ref="H23:H25"/>
    <mergeCell ref="M16:M18"/>
    <mergeCell ref="N16:N18"/>
    <mergeCell ref="B19:B21"/>
    <mergeCell ref="C19:C21"/>
    <mergeCell ref="D19:D21"/>
    <mergeCell ref="E19:E21"/>
    <mergeCell ref="F19:F21"/>
    <mergeCell ref="H19:H21"/>
    <mergeCell ref="I19:I21"/>
    <mergeCell ref="J19:J21"/>
    <mergeCell ref="I23:I25"/>
    <mergeCell ref="J23:J25"/>
    <mergeCell ref="K23:K25"/>
    <mergeCell ref="L23:L25"/>
    <mergeCell ref="M23:M25"/>
    <mergeCell ref="N23:N25"/>
    <mergeCell ref="K19:K21"/>
    <mergeCell ref="L19:L21"/>
    <mergeCell ref="M19:M21"/>
    <mergeCell ref="N19:N21"/>
    <mergeCell ref="J29:J31"/>
    <mergeCell ref="K29:K31"/>
    <mergeCell ref="L29:L31"/>
    <mergeCell ref="M29:M31"/>
    <mergeCell ref="N29:N31"/>
    <mergeCell ref="B32:K32"/>
    <mergeCell ref="L26:L28"/>
    <mergeCell ref="M26:M28"/>
    <mergeCell ref="N26:N28"/>
    <mergeCell ref="B29:B31"/>
    <mergeCell ref="C29:C31"/>
    <mergeCell ref="D29:D31"/>
    <mergeCell ref="E29:E31"/>
    <mergeCell ref="F29:F31"/>
    <mergeCell ref="H29:H31"/>
    <mergeCell ref="I29:I31"/>
    <mergeCell ref="B26:B28"/>
    <mergeCell ref="C26:C28"/>
    <mergeCell ref="D26:D28"/>
    <mergeCell ref="E26:E28"/>
    <mergeCell ref="F26:F28"/>
    <mergeCell ref="H26:K28"/>
    <mergeCell ref="B37:N37"/>
    <mergeCell ref="B38:B40"/>
    <mergeCell ref="C38:C40"/>
    <mergeCell ref="D38:D40"/>
    <mergeCell ref="E38:E40"/>
    <mergeCell ref="F38:F40"/>
    <mergeCell ref="H38:H40"/>
    <mergeCell ref="I38:I40"/>
    <mergeCell ref="K38:L40"/>
    <mergeCell ref="M38:M40"/>
    <mergeCell ref="N38:N40"/>
    <mergeCell ref="L41:L43"/>
    <mergeCell ref="M41:M43"/>
    <mergeCell ref="N41:N43"/>
    <mergeCell ref="B44:B46"/>
    <mergeCell ref="C44:C46"/>
    <mergeCell ref="D44:D46"/>
    <mergeCell ref="E44:E46"/>
    <mergeCell ref="F44:F46"/>
    <mergeCell ref="H44:K46"/>
    <mergeCell ref="L44:L46"/>
    <mergeCell ref="B41:B43"/>
    <mergeCell ref="C41:C43"/>
    <mergeCell ref="D41:D43"/>
    <mergeCell ref="E41:E43"/>
    <mergeCell ref="F41:F43"/>
    <mergeCell ref="H41:H43"/>
    <mergeCell ref="I41:I43"/>
    <mergeCell ref="J41:J43"/>
    <mergeCell ref="K41:K43"/>
    <mergeCell ref="H51:H53"/>
    <mergeCell ref="M44:M46"/>
    <mergeCell ref="N44:N46"/>
    <mergeCell ref="B48:B50"/>
    <mergeCell ref="C48:C50"/>
    <mergeCell ref="D48:D50"/>
    <mergeCell ref="E48:E50"/>
    <mergeCell ref="F48:F50"/>
    <mergeCell ref="H48:H50"/>
    <mergeCell ref="I48:I50"/>
    <mergeCell ref="J48:J50"/>
    <mergeCell ref="I51:I53"/>
    <mergeCell ref="J51:J53"/>
    <mergeCell ref="K51:K53"/>
    <mergeCell ref="L51:L53"/>
    <mergeCell ref="M51:M53"/>
    <mergeCell ref="N51:N53"/>
    <mergeCell ref="K48:K50"/>
    <mergeCell ref="L48:L50"/>
    <mergeCell ref="K1:M1"/>
    <mergeCell ref="K2:M2"/>
    <mergeCell ref="M48:M50"/>
    <mergeCell ref="N48:N50"/>
    <mergeCell ref="B58:L58"/>
    <mergeCell ref="B59:M59"/>
    <mergeCell ref="B61:L61"/>
    <mergeCell ref="I55:I57"/>
    <mergeCell ref="J55:J57"/>
    <mergeCell ref="K55:K57"/>
    <mergeCell ref="L55:L57"/>
    <mergeCell ref="M55:M57"/>
    <mergeCell ref="N55:N57"/>
    <mergeCell ref="B55:B57"/>
    <mergeCell ref="C55:C57"/>
    <mergeCell ref="D55:D57"/>
    <mergeCell ref="E55:E57"/>
    <mergeCell ref="F55:F57"/>
    <mergeCell ref="H55:H57"/>
    <mergeCell ref="B51:B53"/>
    <mergeCell ref="C51:C53"/>
    <mergeCell ref="D51:D53"/>
    <mergeCell ref="E51:E53"/>
    <mergeCell ref="F51:F53"/>
  </mergeCells>
  <pageMargins left="0.7" right="0.7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52"/>
  <sheetViews>
    <sheetView zoomScale="77" zoomScaleNormal="77" workbookViewId="0">
      <selection activeCell="E1" sqref="E1"/>
    </sheetView>
  </sheetViews>
  <sheetFormatPr defaultRowHeight="15" x14ac:dyDescent="0.25"/>
  <cols>
    <col min="3" max="3" width="18.7109375" customWidth="1"/>
    <col min="4" max="4" width="35.85546875" customWidth="1"/>
    <col min="5" max="5" width="22.140625" customWidth="1"/>
    <col min="6" max="6" width="12.140625" customWidth="1"/>
  </cols>
  <sheetData>
    <row r="1" spans="2:6" x14ac:dyDescent="0.25">
      <c r="E1" t="s">
        <v>247</v>
      </c>
    </row>
    <row r="2" spans="2:6" x14ac:dyDescent="0.25">
      <c r="D2" t="s">
        <v>103</v>
      </c>
      <c r="E2" t="s">
        <v>239</v>
      </c>
    </row>
    <row r="4" spans="2:6" x14ac:dyDescent="0.25">
      <c r="B4" s="4" t="s">
        <v>102</v>
      </c>
      <c r="C4" s="3" t="s">
        <v>3</v>
      </c>
      <c r="D4" s="3" t="s">
        <v>1</v>
      </c>
      <c r="E4" s="3" t="s">
        <v>2</v>
      </c>
      <c r="F4" s="3" t="s">
        <v>29</v>
      </c>
    </row>
    <row r="5" spans="2:6" x14ac:dyDescent="0.25">
      <c r="B5" s="4">
        <v>1</v>
      </c>
      <c r="C5" s="4" t="s">
        <v>0</v>
      </c>
      <c r="D5" s="2" t="s">
        <v>4</v>
      </c>
      <c r="E5" s="4" t="s">
        <v>5</v>
      </c>
      <c r="F5" s="102" t="s">
        <v>28</v>
      </c>
    </row>
    <row r="6" spans="2:6" ht="51.75" customHeight="1" x14ac:dyDescent="0.25">
      <c r="B6" s="4">
        <v>2</v>
      </c>
      <c r="C6" s="4" t="s">
        <v>7</v>
      </c>
      <c r="D6" s="2" t="s">
        <v>6</v>
      </c>
      <c r="E6" s="4" t="s">
        <v>5</v>
      </c>
      <c r="F6" s="102"/>
    </row>
    <row r="7" spans="2:6" ht="30" x14ac:dyDescent="0.25">
      <c r="B7" s="4">
        <v>3</v>
      </c>
      <c r="C7" s="4" t="s">
        <v>8</v>
      </c>
      <c r="D7" s="2" t="s">
        <v>9</v>
      </c>
      <c r="E7" s="4" t="s">
        <v>5</v>
      </c>
      <c r="F7" s="102"/>
    </row>
    <row r="8" spans="2:6" x14ac:dyDescent="0.25">
      <c r="B8" s="4">
        <v>4</v>
      </c>
      <c r="C8" s="4" t="s">
        <v>10</v>
      </c>
      <c r="D8" s="2" t="s">
        <v>15</v>
      </c>
      <c r="E8" s="4" t="s">
        <v>5</v>
      </c>
      <c r="F8" s="102"/>
    </row>
    <row r="9" spans="2:6" ht="30" x14ac:dyDescent="0.25">
      <c r="B9" s="4">
        <v>5</v>
      </c>
      <c r="C9" s="4" t="s">
        <v>11</v>
      </c>
      <c r="D9" s="2" t="s">
        <v>16</v>
      </c>
      <c r="E9" s="4" t="s">
        <v>5</v>
      </c>
      <c r="F9" s="102"/>
    </row>
    <row r="10" spans="2:6" ht="45" x14ac:dyDescent="0.25">
      <c r="B10" s="4">
        <v>6</v>
      </c>
      <c r="C10" s="4" t="s">
        <v>12</v>
      </c>
      <c r="D10" s="2" t="s">
        <v>17</v>
      </c>
      <c r="E10" s="4" t="s">
        <v>5</v>
      </c>
      <c r="F10" s="102"/>
    </row>
    <row r="11" spans="2:6" ht="30" x14ac:dyDescent="0.25">
      <c r="B11" s="4">
        <v>7</v>
      </c>
      <c r="C11" s="4" t="s">
        <v>13</v>
      </c>
      <c r="D11" s="2" t="s">
        <v>18</v>
      </c>
      <c r="E11" s="4" t="s">
        <v>5</v>
      </c>
      <c r="F11" s="102"/>
    </row>
    <row r="12" spans="2:6" ht="30" x14ac:dyDescent="0.25">
      <c r="B12" s="4">
        <v>8</v>
      </c>
      <c r="C12" s="4" t="s">
        <v>14</v>
      </c>
      <c r="D12" s="2" t="s">
        <v>19</v>
      </c>
      <c r="E12" s="4" t="s">
        <v>5</v>
      </c>
      <c r="F12" s="102"/>
    </row>
    <row r="13" spans="2:6" ht="30" x14ac:dyDescent="0.25">
      <c r="B13" s="4">
        <v>9</v>
      </c>
      <c r="C13" s="4" t="s">
        <v>20</v>
      </c>
      <c r="D13" s="2" t="s">
        <v>23</v>
      </c>
      <c r="E13" s="4" t="s">
        <v>5</v>
      </c>
      <c r="F13" s="102"/>
    </row>
    <row r="14" spans="2:6" x14ac:dyDescent="0.25">
      <c r="B14" s="4">
        <v>10</v>
      </c>
      <c r="C14" s="4" t="s">
        <v>21</v>
      </c>
      <c r="D14" s="2" t="s">
        <v>24</v>
      </c>
      <c r="E14" s="4" t="s">
        <v>5</v>
      </c>
      <c r="F14" s="102"/>
    </row>
    <row r="15" spans="2:6" x14ac:dyDescent="0.25">
      <c r="B15" s="4">
        <v>11</v>
      </c>
      <c r="C15" s="4" t="s">
        <v>22</v>
      </c>
      <c r="D15" s="2" t="s">
        <v>25</v>
      </c>
      <c r="E15" s="4" t="s">
        <v>5</v>
      </c>
      <c r="F15" s="102"/>
    </row>
    <row r="16" spans="2:6" x14ac:dyDescent="0.25">
      <c r="B16" s="4">
        <v>12</v>
      </c>
      <c r="C16" s="4" t="s">
        <v>27</v>
      </c>
      <c r="D16" s="2" t="s">
        <v>26</v>
      </c>
      <c r="E16" s="4" t="s">
        <v>5</v>
      </c>
      <c r="F16" s="102"/>
    </row>
    <row r="17" spans="2:6" x14ac:dyDescent="0.25">
      <c r="B17" s="4">
        <v>13</v>
      </c>
      <c r="C17" s="4" t="s">
        <v>30</v>
      </c>
      <c r="D17" s="1" t="s">
        <v>42</v>
      </c>
      <c r="E17" s="4" t="s">
        <v>5</v>
      </c>
      <c r="F17" s="102" t="s">
        <v>41</v>
      </c>
    </row>
    <row r="18" spans="2:6" x14ac:dyDescent="0.25">
      <c r="B18" s="4">
        <v>14</v>
      </c>
      <c r="C18" s="4" t="s">
        <v>31</v>
      </c>
      <c r="D18" s="1" t="s">
        <v>43</v>
      </c>
      <c r="E18" s="4" t="s">
        <v>5</v>
      </c>
      <c r="F18" s="102"/>
    </row>
    <row r="19" spans="2:6" x14ac:dyDescent="0.25">
      <c r="B19" s="4">
        <v>15</v>
      </c>
      <c r="C19" s="4" t="s">
        <v>32</v>
      </c>
      <c r="D19" s="1" t="s">
        <v>44</v>
      </c>
      <c r="E19" s="4" t="s">
        <v>5</v>
      </c>
      <c r="F19" s="102"/>
    </row>
    <row r="20" spans="2:6" x14ac:dyDescent="0.25">
      <c r="B20" s="4">
        <v>16</v>
      </c>
      <c r="C20" s="4" t="s">
        <v>33</v>
      </c>
      <c r="D20" s="1" t="s">
        <v>45</v>
      </c>
      <c r="E20" s="4" t="s">
        <v>5</v>
      </c>
      <c r="F20" s="102"/>
    </row>
    <row r="21" spans="2:6" x14ac:dyDescent="0.25">
      <c r="B21" s="4">
        <v>17</v>
      </c>
      <c r="C21" s="4" t="s">
        <v>34</v>
      </c>
      <c r="D21" s="1" t="s">
        <v>46</v>
      </c>
      <c r="E21" s="4" t="s">
        <v>5</v>
      </c>
      <c r="F21" s="102"/>
    </row>
    <row r="22" spans="2:6" x14ac:dyDescent="0.25">
      <c r="B22" s="4">
        <v>18</v>
      </c>
      <c r="C22" s="4" t="s">
        <v>35</v>
      </c>
      <c r="D22" s="1" t="s">
        <v>47</v>
      </c>
      <c r="E22" s="4" t="s">
        <v>5</v>
      </c>
      <c r="F22" s="102"/>
    </row>
    <row r="23" spans="2:6" x14ac:dyDescent="0.25">
      <c r="B23" s="4">
        <v>19</v>
      </c>
      <c r="C23" s="4" t="s">
        <v>36</v>
      </c>
      <c r="D23" s="1" t="s">
        <v>48</v>
      </c>
      <c r="E23" s="4" t="s">
        <v>5</v>
      </c>
      <c r="F23" s="102"/>
    </row>
    <row r="24" spans="2:6" x14ac:dyDescent="0.25">
      <c r="B24" s="4">
        <v>20</v>
      </c>
      <c r="C24" s="4" t="s">
        <v>37</v>
      </c>
      <c r="D24" s="1" t="s">
        <v>49</v>
      </c>
      <c r="E24" s="4" t="s">
        <v>5</v>
      </c>
      <c r="F24" s="102"/>
    </row>
    <row r="25" spans="2:6" x14ac:dyDescent="0.25">
      <c r="B25" s="4">
        <v>21</v>
      </c>
      <c r="C25" s="4" t="s">
        <v>38</v>
      </c>
      <c r="D25" s="1" t="s">
        <v>50</v>
      </c>
      <c r="E25" s="4" t="s">
        <v>5</v>
      </c>
      <c r="F25" s="102"/>
    </row>
    <row r="26" spans="2:6" x14ac:dyDescent="0.25">
      <c r="B26" s="4">
        <v>22</v>
      </c>
      <c r="C26" s="4" t="s">
        <v>39</v>
      </c>
      <c r="D26" s="1" t="s">
        <v>51</v>
      </c>
      <c r="E26" s="4" t="s">
        <v>5</v>
      </c>
      <c r="F26" s="102"/>
    </row>
    <row r="27" spans="2:6" x14ac:dyDescent="0.25">
      <c r="B27" s="4">
        <v>23</v>
      </c>
      <c r="C27" s="4" t="s">
        <v>40</v>
      </c>
      <c r="D27" s="1" t="s">
        <v>53</v>
      </c>
      <c r="E27" s="4" t="s">
        <v>5</v>
      </c>
      <c r="F27" s="102"/>
    </row>
    <row r="28" spans="2:6" x14ac:dyDescent="0.25">
      <c r="B28" s="4">
        <v>24</v>
      </c>
      <c r="C28" s="4" t="s">
        <v>55</v>
      </c>
      <c r="D28" s="5" t="s">
        <v>54</v>
      </c>
      <c r="E28" s="4" t="s">
        <v>5</v>
      </c>
      <c r="F28" s="102"/>
    </row>
    <row r="29" spans="2:6" ht="90" x14ac:dyDescent="0.25">
      <c r="B29" s="4">
        <v>25</v>
      </c>
      <c r="C29" s="4" t="s">
        <v>56</v>
      </c>
      <c r="D29" s="2" t="s">
        <v>52</v>
      </c>
      <c r="E29" s="4" t="s">
        <v>5</v>
      </c>
      <c r="F29" s="102"/>
    </row>
    <row r="30" spans="2:6" x14ac:dyDescent="0.25">
      <c r="B30" s="4">
        <v>26</v>
      </c>
      <c r="C30" s="4" t="s">
        <v>57</v>
      </c>
      <c r="D30" s="7" t="s">
        <v>58</v>
      </c>
      <c r="E30" s="4" t="s">
        <v>5</v>
      </c>
      <c r="F30" s="102"/>
    </row>
    <row r="31" spans="2:6" ht="30" x14ac:dyDescent="0.25">
      <c r="B31" s="4">
        <v>27</v>
      </c>
      <c r="C31" s="4" t="s">
        <v>60</v>
      </c>
      <c r="D31" s="2" t="s">
        <v>74</v>
      </c>
      <c r="E31" s="4" t="s">
        <v>59</v>
      </c>
      <c r="F31" s="103" t="s">
        <v>28</v>
      </c>
    </row>
    <row r="32" spans="2:6" ht="45" x14ac:dyDescent="0.25">
      <c r="B32" s="4">
        <v>28</v>
      </c>
      <c r="C32" s="4" t="s">
        <v>61</v>
      </c>
      <c r="D32" s="2" t="s">
        <v>75</v>
      </c>
      <c r="E32" s="4" t="s">
        <v>59</v>
      </c>
      <c r="F32" s="104"/>
    </row>
    <row r="33" spans="2:6" ht="45" x14ac:dyDescent="0.25">
      <c r="B33" s="4">
        <v>29</v>
      </c>
      <c r="C33" s="4" t="s">
        <v>62</v>
      </c>
      <c r="D33" s="2" t="s">
        <v>76</v>
      </c>
      <c r="E33" s="4" t="s">
        <v>59</v>
      </c>
      <c r="F33" s="104"/>
    </row>
    <row r="34" spans="2:6" ht="45" x14ac:dyDescent="0.25">
      <c r="B34" s="4">
        <v>30</v>
      </c>
      <c r="C34" s="4" t="s">
        <v>63</v>
      </c>
      <c r="D34" s="2" t="s">
        <v>77</v>
      </c>
      <c r="E34" s="4" t="s">
        <v>59</v>
      </c>
      <c r="F34" s="104"/>
    </row>
    <row r="35" spans="2:6" ht="30" x14ac:dyDescent="0.25">
      <c r="B35" s="4">
        <v>31</v>
      </c>
      <c r="C35" s="4" t="s">
        <v>64</v>
      </c>
      <c r="D35" s="2" t="s">
        <v>78</v>
      </c>
      <c r="E35" s="4" t="s">
        <v>59</v>
      </c>
      <c r="F35" s="105"/>
    </row>
    <row r="36" spans="2:6" ht="45" x14ac:dyDescent="0.25">
      <c r="B36" s="4">
        <v>32</v>
      </c>
      <c r="C36" s="4" t="s">
        <v>65</v>
      </c>
      <c r="D36" s="2" t="s">
        <v>73</v>
      </c>
      <c r="E36" s="4" t="s">
        <v>59</v>
      </c>
      <c r="F36" s="102" t="s">
        <v>41</v>
      </c>
    </row>
    <row r="37" spans="2:6" x14ac:dyDescent="0.25">
      <c r="B37" s="4">
        <v>33</v>
      </c>
      <c r="C37" s="4" t="s">
        <v>66</v>
      </c>
      <c r="D37" s="2" t="s">
        <v>72</v>
      </c>
      <c r="E37" s="4" t="s">
        <v>59</v>
      </c>
      <c r="F37" s="102"/>
    </row>
    <row r="38" spans="2:6" ht="45" x14ac:dyDescent="0.25">
      <c r="B38" s="4">
        <v>34</v>
      </c>
      <c r="C38" s="4" t="s">
        <v>67</v>
      </c>
      <c r="D38" s="2" t="s">
        <v>71</v>
      </c>
      <c r="E38" s="4" t="s">
        <v>59</v>
      </c>
      <c r="F38" s="102"/>
    </row>
    <row r="39" spans="2:6" x14ac:dyDescent="0.25">
      <c r="B39" s="4">
        <v>35</v>
      </c>
      <c r="C39" s="4" t="s">
        <v>68</v>
      </c>
      <c r="D39" s="2" t="s">
        <v>70</v>
      </c>
      <c r="E39" s="4" t="s">
        <v>59</v>
      </c>
      <c r="F39" s="102"/>
    </row>
    <row r="40" spans="2:6" ht="45" x14ac:dyDescent="0.25">
      <c r="B40" s="4">
        <v>36</v>
      </c>
      <c r="C40" s="4" t="s">
        <v>69</v>
      </c>
      <c r="D40" s="6" t="s">
        <v>80</v>
      </c>
      <c r="E40" s="4" t="s">
        <v>59</v>
      </c>
      <c r="F40" s="102"/>
    </row>
    <row r="41" spans="2:6" x14ac:dyDescent="0.25">
      <c r="B41" s="4">
        <v>37</v>
      </c>
      <c r="C41" s="4" t="s">
        <v>81</v>
      </c>
      <c r="D41" s="2" t="s">
        <v>91</v>
      </c>
      <c r="E41" s="4" t="s">
        <v>79</v>
      </c>
      <c r="F41" s="106" t="s">
        <v>90</v>
      </c>
    </row>
    <row r="42" spans="2:6" x14ac:dyDescent="0.25">
      <c r="B42" s="4">
        <v>38</v>
      </c>
      <c r="C42" s="4" t="s">
        <v>82</v>
      </c>
      <c r="D42" s="2" t="s">
        <v>92</v>
      </c>
      <c r="E42" s="4" t="s">
        <v>79</v>
      </c>
      <c r="F42" s="106"/>
    </row>
    <row r="43" spans="2:6" x14ac:dyDescent="0.25">
      <c r="B43" s="4">
        <v>39</v>
      </c>
      <c r="C43" s="4" t="s">
        <v>83</v>
      </c>
      <c r="D43" s="2" t="s">
        <v>93</v>
      </c>
      <c r="E43" s="4" t="s">
        <v>79</v>
      </c>
      <c r="F43" s="106"/>
    </row>
    <row r="44" spans="2:6" x14ac:dyDescent="0.25">
      <c r="B44" s="4">
        <v>40</v>
      </c>
      <c r="C44" s="4" t="s">
        <v>84</v>
      </c>
      <c r="D44" s="2" t="s">
        <v>94</v>
      </c>
      <c r="E44" s="4" t="s">
        <v>79</v>
      </c>
      <c r="F44" s="106"/>
    </row>
    <row r="45" spans="2:6" x14ac:dyDescent="0.25">
      <c r="B45" s="4">
        <v>41</v>
      </c>
      <c r="C45" s="4" t="s">
        <v>85</v>
      </c>
      <c r="D45" s="2" t="s">
        <v>95</v>
      </c>
      <c r="E45" s="4" t="s">
        <v>79</v>
      </c>
      <c r="F45" s="106"/>
    </row>
    <row r="46" spans="2:6" ht="30" x14ac:dyDescent="0.25">
      <c r="B46" s="4">
        <v>42</v>
      </c>
      <c r="C46" s="4" t="s">
        <v>86</v>
      </c>
      <c r="D46" s="2" t="s">
        <v>96</v>
      </c>
      <c r="E46" s="4" t="s">
        <v>79</v>
      </c>
      <c r="F46" s="106"/>
    </row>
    <row r="47" spans="2:6" x14ac:dyDescent="0.25">
      <c r="B47" s="4">
        <v>43</v>
      </c>
      <c r="C47" s="4" t="s">
        <v>87</v>
      </c>
      <c r="D47" s="2" t="s">
        <v>97</v>
      </c>
      <c r="E47" s="4" t="s">
        <v>79</v>
      </c>
      <c r="F47" s="106"/>
    </row>
    <row r="48" spans="2:6" x14ac:dyDescent="0.25">
      <c r="B48" s="4">
        <v>44</v>
      </c>
      <c r="C48" s="4" t="s">
        <v>88</v>
      </c>
      <c r="D48" s="2" t="s">
        <v>98</v>
      </c>
      <c r="E48" s="4" t="s">
        <v>79</v>
      </c>
      <c r="F48" s="106"/>
    </row>
    <row r="49" spans="2:6" x14ac:dyDescent="0.25">
      <c r="B49" s="4">
        <v>45</v>
      </c>
      <c r="C49" s="4" t="s">
        <v>89</v>
      </c>
      <c r="D49" s="2" t="s">
        <v>100</v>
      </c>
      <c r="E49" s="4" t="s">
        <v>79</v>
      </c>
      <c r="F49" s="106"/>
    </row>
    <row r="50" spans="2:6" x14ac:dyDescent="0.25">
      <c r="B50" s="4">
        <v>46</v>
      </c>
      <c r="C50" s="4" t="s">
        <v>99</v>
      </c>
      <c r="D50" s="9" t="s">
        <v>101</v>
      </c>
      <c r="E50" s="4" t="s">
        <v>79</v>
      </c>
      <c r="F50" s="106"/>
    </row>
    <row r="52" spans="2:6" x14ac:dyDescent="0.25">
      <c r="D52" s="16"/>
    </row>
  </sheetData>
  <mergeCells count="5">
    <mergeCell ref="F5:F16"/>
    <mergeCell ref="F17:F30"/>
    <mergeCell ref="F31:F35"/>
    <mergeCell ref="F36:F40"/>
    <mergeCell ref="F41:F50"/>
  </mergeCell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C22"/>
  <sheetViews>
    <sheetView tabSelected="1" view="pageBreakPreview" zoomScale="60" zoomScaleNormal="100" workbookViewId="0">
      <selection activeCell="A2" sqref="A2"/>
    </sheetView>
  </sheetViews>
  <sheetFormatPr defaultRowHeight="15" x14ac:dyDescent="0.25"/>
  <cols>
    <col min="1" max="1" width="5.28515625" customWidth="1"/>
    <col min="2" max="2" width="7.7109375" style="12" customWidth="1"/>
    <col min="3" max="3" width="90.28515625" style="11" customWidth="1"/>
  </cols>
  <sheetData>
    <row r="1" spans="2:3" x14ac:dyDescent="0.25">
      <c r="C1" s="11" t="s">
        <v>248</v>
      </c>
    </row>
    <row r="2" spans="2:3" x14ac:dyDescent="0.25">
      <c r="C2" s="11" t="s">
        <v>240</v>
      </c>
    </row>
    <row r="3" spans="2:3" ht="18.75" x14ac:dyDescent="0.3">
      <c r="B3" s="107" t="s">
        <v>241</v>
      </c>
      <c r="C3" s="107"/>
    </row>
    <row r="5" spans="2:3" x14ac:dyDescent="0.25">
      <c r="B5" s="13" t="s">
        <v>102</v>
      </c>
      <c r="C5" s="14" t="s">
        <v>104</v>
      </c>
    </row>
    <row r="6" spans="2:3" x14ac:dyDescent="0.25">
      <c r="B6" s="10">
        <v>1</v>
      </c>
      <c r="C6" s="2" t="s">
        <v>105</v>
      </c>
    </row>
    <row r="7" spans="2:3" x14ac:dyDescent="0.25">
      <c r="B7" s="10">
        <v>2</v>
      </c>
      <c r="C7" s="2" t="s">
        <v>106</v>
      </c>
    </row>
    <row r="8" spans="2:3" ht="99" customHeight="1" x14ac:dyDescent="0.25">
      <c r="B8" s="10">
        <v>3</v>
      </c>
      <c r="C8" s="6" t="s">
        <v>242</v>
      </c>
    </row>
    <row r="9" spans="2:3" ht="60" x14ac:dyDescent="0.25">
      <c r="B9" s="10">
        <v>4</v>
      </c>
      <c r="C9" s="2" t="s">
        <v>107</v>
      </c>
    </row>
    <row r="10" spans="2:3" ht="30" x14ac:dyDescent="0.25">
      <c r="B10" s="10">
        <v>5</v>
      </c>
      <c r="C10" s="2" t="s">
        <v>243</v>
      </c>
    </row>
    <row r="11" spans="2:3" ht="30" x14ac:dyDescent="0.25">
      <c r="B11" s="10">
        <v>6</v>
      </c>
      <c r="C11" s="2" t="s">
        <v>108</v>
      </c>
    </row>
    <row r="12" spans="2:3" ht="30" x14ac:dyDescent="0.25">
      <c r="B12" s="10">
        <v>7</v>
      </c>
      <c r="C12" s="2" t="s">
        <v>109</v>
      </c>
    </row>
    <row r="13" spans="2:3" ht="30" x14ac:dyDescent="0.25">
      <c r="B13" s="10">
        <v>8</v>
      </c>
      <c r="C13" s="2" t="s">
        <v>244</v>
      </c>
    </row>
    <row r="14" spans="2:3" x14ac:dyDescent="0.25">
      <c r="B14" s="10">
        <v>9</v>
      </c>
      <c r="C14" s="2" t="s">
        <v>110</v>
      </c>
    </row>
    <row r="15" spans="2:3" x14ac:dyDescent="0.25">
      <c r="B15" s="10">
        <v>10</v>
      </c>
      <c r="C15" s="2" t="s">
        <v>111</v>
      </c>
    </row>
    <row r="16" spans="2:3" x14ac:dyDescent="0.25">
      <c r="B16" s="10">
        <v>11</v>
      </c>
      <c r="C16" s="2" t="s">
        <v>112</v>
      </c>
    </row>
    <row r="17" spans="2:3" ht="17.25" customHeight="1" x14ac:dyDescent="0.25">
      <c r="B17" s="10">
        <v>12</v>
      </c>
      <c r="C17" s="2" t="s">
        <v>113</v>
      </c>
    </row>
    <row r="18" spans="2:3" ht="30" x14ac:dyDescent="0.25">
      <c r="B18" s="10">
        <v>13</v>
      </c>
      <c r="C18" s="2" t="s">
        <v>114</v>
      </c>
    </row>
    <row r="19" spans="2:3" ht="27" customHeight="1" x14ac:dyDescent="0.25">
      <c r="B19" s="10">
        <v>14</v>
      </c>
      <c r="C19" s="2" t="s">
        <v>115</v>
      </c>
    </row>
    <row r="20" spans="2:3" ht="30" x14ac:dyDescent="0.25">
      <c r="B20" s="10">
        <v>15</v>
      </c>
      <c r="C20" s="2" t="s">
        <v>116</v>
      </c>
    </row>
    <row r="22" spans="2:3" x14ac:dyDescent="0.25">
      <c r="C22" s="15"/>
    </row>
  </sheetData>
  <mergeCells count="1">
    <mergeCell ref="B3:C3"/>
  </mergeCells>
  <pageMargins left="0.7" right="0.7" top="0.75" bottom="0.75" header="0.3" footer="0.3"/>
  <pageSetup paperSize="9" scale="9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Zamówienia przetargowe</vt:lpstr>
      <vt:lpstr>Całość zamówień do 30 000</vt:lpstr>
      <vt:lpstr>Rejestr Zarządzeń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2019-04-11T10:05:14Z</dcterms:modified>
</cp:coreProperties>
</file>